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8695" windowHeight="1201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40" i="1"/>
  <c r="C13"/>
  <c r="C14"/>
  <c r="K40"/>
  <c r="N40"/>
  <c r="Q40"/>
  <c r="T40"/>
  <c r="D12"/>
  <c r="C12"/>
</calcChain>
</file>

<file path=xl/sharedStrings.xml><?xml version="1.0" encoding="utf-8"?>
<sst xmlns="http://schemas.openxmlformats.org/spreadsheetml/2006/main" count="92" uniqueCount="77">
  <si>
    <t>№ п/п</t>
  </si>
  <si>
    <t>Найменування заходів</t>
  </si>
  <si>
    <t>Фінансування, тис.грн.</t>
  </si>
  <si>
    <t>Всього по Програмі</t>
  </si>
  <si>
    <t>У тому числі по роках</t>
  </si>
  <si>
    <t>всього</t>
  </si>
  <si>
    <t>місц. бедж.</t>
  </si>
  <si>
    <t>Інші кошти</t>
  </si>
  <si>
    <t>1.</t>
  </si>
  <si>
    <t>Реконструкція вулично- дорожньої мережі</t>
  </si>
  <si>
    <t>2.</t>
  </si>
  <si>
    <t>Капітальний ремонт вулично-дорожньої мережі (доріг, тротуарів), у т. ч. розробка ПКД</t>
  </si>
  <si>
    <t xml:space="preserve">Поточний ремонт вулично-дорожньої мережі, у  т.ч. </t>
  </si>
  <si>
    <t>Доріг, з них:</t>
  </si>
  <si>
    <t>з твердим покриттям</t>
  </si>
  <si>
    <t xml:space="preserve">профілювання та коткування грунтових та гравійних доріг  </t>
  </si>
  <si>
    <t>Тротуарів</t>
  </si>
  <si>
    <t>Внутрішньо-квартальних в’їздів,  проїздів, прибудинкових територій</t>
  </si>
  <si>
    <t>Утримання вулично-дорожньої мережі</t>
  </si>
  <si>
    <t>Реконструкція, капітальний та поточний  ремонт, обстеження і паспортизація мостів, у т.ч. розробка ПКД</t>
  </si>
  <si>
    <t>Капітальний ремонт мереж зовнішнього освітлення, у т.ч. розробка ПКД</t>
  </si>
  <si>
    <t>Поточний ремонт та утримання мереж зовнішнього освітлення</t>
  </si>
  <si>
    <t>Придбання, встановлення, ремонт та утримання павільйонів очікування, зупинок на маршрутах громадського транспорту</t>
  </si>
  <si>
    <t>Встановлення, ремонт та утримання технічних засобів регулювання дорожнім рухом, у т.ч.</t>
  </si>
  <si>
    <t>Дорожні знаки</t>
  </si>
  <si>
    <t>Нанесення дорожньої розмітки</t>
  </si>
  <si>
    <t xml:space="preserve">Встановлення, ремонт та утримання пішохідних огороджень, колесовідбійного брусу, тощо </t>
  </si>
  <si>
    <t>Будівництво, ремонт та утримання зливової (дощової) каналізації та дренажних систем</t>
  </si>
  <si>
    <t>будівництво</t>
  </si>
  <si>
    <t>капітальний та поточний ремонт</t>
  </si>
  <si>
    <t>утримання</t>
  </si>
  <si>
    <t>Розробка схеми організації дорожнього руху вулично-дорожньої мережі міста</t>
  </si>
  <si>
    <t xml:space="preserve">Улаштування велосипедних доріжок </t>
  </si>
  <si>
    <t>Придбання спеціальної техніки</t>
  </si>
  <si>
    <t>РАЗОМ:</t>
  </si>
  <si>
    <t>3.0</t>
  </si>
  <si>
    <t>3.1</t>
  </si>
  <si>
    <t>3.2</t>
  </si>
  <si>
    <t>3.3</t>
  </si>
  <si>
    <t>3.1.1</t>
  </si>
  <si>
    <t>3.1.2</t>
  </si>
  <si>
    <t>4</t>
  </si>
  <si>
    <t>6</t>
  </si>
  <si>
    <t>7</t>
  </si>
  <si>
    <t>8</t>
  </si>
  <si>
    <t>10</t>
  </si>
  <si>
    <t>10.1</t>
  </si>
  <si>
    <t>10.2</t>
  </si>
  <si>
    <t>10.3</t>
  </si>
  <si>
    <t>11</t>
  </si>
  <si>
    <t>12</t>
  </si>
  <si>
    <t>13</t>
  </si>
  <si>
    <t xml:space="preserve">встановлення      </t>
  </si>
  <si>
    <t xml:space="preserve">Світлофорні об’єкти:            </t>
  </si>
  <si>
    <t>ремонт та обслуговування</t>
  </si>
  <si>
    <t>Заходи щодо організаційного забезпечення виконання завдань Програми розвитку дорожнього руху та його безпеки міста Слов’янська на 2017 - 2021 роки»                 (в новій редакції)</t>
  </si>
  <si>
    <r>
      <t>Елементи примусового зниження швидкості руху</t>
    </r>
    <r>
      <rPr>
        <sz val="10"/>
        <color theme="1"/>
        <rFont val="Calibri"/>
        <family val="2"/>
        <charset val="204"/>
      </rPr>
      <t>*</t>
    </r>
  </si>
  <si>
    <r>
      <t>*</t>
    </r>
    <r>
      <rPr>
        <sz val="13.2"/>
        <color theme="1"/>
        <rFont val="Calibri"/>
        <family val="2"/>
        <charset val="204"/>
      </rPr>
      <t xml:space="preserve"> район ЗОШ № 1 (вул. Свободи, вул. Райдужна), район ЗОШ №№ 11,19 (вул. Вокзальна), вул. Батюка,  район ЗОШ № 8 (вул. Торська), район інтернату № 2 (вул. Святорірська), район школи для дітей з вадами зору (вул. Банківська), вул. Барвінківська (в місцях переходу до ЗОШ № 18, № 11, №19),  на перспективу у відповідності до розроблених схем організації дорожнього руху </t>
    </r>
  </si>
  <si>
    <t>Додаток до Програми розвитку дорожнього руху та його безпеки міста Словянська на 2017-2021 роки</t>
  </si>
  <si>
    <t>5.</t>
  </si>
  <si>
    <t>Паспортизація доріг</t>
  </si>
  <si>
    <t xml:space="preserve">придбання світлофорного обладнання </t>
  </si>
  <si>
    <t>10.1.1.</t>
  </si>
  <si>
    <t>10.1.2</t>
  </si>
  <si>
    <t>10.1.3</t>
  </si>
  <si>
    <t>10.4</t>
  </si>
  <si>
    <t>10.5</t>
  </si>
  <si>
    <t>9</t>
  </si>
  <si>
    <t>11.1</t>
  </si>
  <si>
    <t>11.2</t>
  </si>
  <si>
    <t>11.3</t>
  </si>
  <si>
    <t>14</t>
  </si>
  <si>
    <t>Начальник УЖКГ</t>
  </si>
  <si>
    <t>В.Г.Башкаєв</t>
  </si>
  <si>
    <t>19653.8</t>
  </si>
  <si>
    <t>11.4</t>
  </si>
  <si>
    <t xml:space="preserve">Експлуатаційні витрати на утримання та ремонт водознижуючих насосних станцій (для обслуговування зливової каналізації та дренажних систем) 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</si>
</sst>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3.5"/>
      <color theme="1"/>
      <name val="Times New Roman"/>
      <family val="1"/>
      <charset val="204"/>
    </font>
    <font>
      <sz val="10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sz val="13.2"/>
      <color theme="1"/>
      <name val="Calibri"/>
      <family val="2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7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16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2" fillId="0" borderId="7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 vertical="top" wrapText="1"/>
    </xf>
    <xf numFmtId="49" fontId="2" fillId="0" borderId="3" xfId="1" applyNumberFormat="1" applyFont="1" applyBorder="1" applyAlignment="1">
      <alignment horizontal="center" vertical="top" wrapText="1"/>
    </xf>
    <xf numFmtId="49" fontId="2" fillId="0" borderId="1" xfId="1" applyNumberFormat="1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164" fontId="2" fillId="0" borderId="5" xfId="0" applyNumberFormat="1" applyFont="1" applyBorder="1" applyAlignment="1">
      <alignment horizontal="center" vertical="top" wrapText="1"/>
    </xf>
    <xf numFmtId="49" fontId="2" fillId="0" borderId="2" xfId="1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164" fontId="2" fillId="0" borderId="6" xfId="0" applyNumberFormat="1" applyFont="1" applyBorder="1" applyAlignment="1">
      <alignment horizontal="center" vertical="top" wrapText="1"/>
    </xf>
    <xf numFmtId="0" fontId="3" fillId="0" borderId="0" xfId="0" applyFont="1" applyAlignment="1"/>
    <xf numFmtId="0" fontId="0" fillId="0" borderId="0" xfId="0" applyAlignment="1">
      <alignment horizontal="center" vertical="center" wrapText="1"/>
    </xf>
    <xf numFmtId="164" fontId="7" fillId="0" borderId="7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46"/>
  <sheetViews>
    <sheetView tabSelected="1" topLeftCell="A22" zoomScale="120" zoomScaleNormal="120" workbookViewId="0">
      <selection activeCell="E36" sqref="E36"/>
    </sheetView>
  </sheetViews>
  <sheetFormatPr defaultRowHeight="15"/>
  <cols>
    <col min="1" max="1" width="8.42578125" customWidth="1"/>
    <col min="2" max="2" width="24" style="6" customWidth="1"/>
    <col min="3" max="6" width="9.42578125" bestFit="1" customWidth="1"/>
    <col min="7" max="7" width="9.28515625" bestFit="1" customWidth="1"/>
    <col min="8" max="8" width="9.42578125" bestFit="1" customWidth="1"/>
    <col min="9" max="14" width="9.28515625" bestFit="1" customWidth="1"/>
    <col min="15" max="15" width="12" customWidth="1"/>
    <col min="16" max="19" width="9.28515625" bestFit="1" customWidth="1"/>
  </cols>
  <sheetData>
    <row r="1" spans="1:23" ht="110.25" customHeight="1">
      <c r="O1" s="6"/>
      <c r="P1" s="22" t="s">
        <v>58</v>
      </c>
      <c r="Q1" s="22"/>
      <c r="R1" s="22"/>
      <c r="S1" s="22"/>
      <c r="T1" s="22"/>
      <c r="U1" s="17"/>
      <c r="V1" s="17"/>
      <c r="W1" s="17"/>
    </row>
    <row r="2" spans="1:23">
      <c r="P2" s="5"/>
      <c r="Q2" s="5"/>
      <c r="R2" s="5"/>
      <c r="S2" s="5"/>
      <c r="T2" s="5"/>
    </row>
    <row r="3" spans="1:23" ht="27.75" customHeight="1">
      <c r="A3" s="16" t="s">
        <v>55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</row>
    <row r="4" spans="1:23" ht="15.75" thickBot="1"/>
    <row r="5" spans="1:23" ht="15.75" thickBot="1">
      <c r="A5" s="23" t="s">
        <v>0</v>
      </c>
      <c r="B5" s="26" t="s">
        <v>1</v>
      </c>
      <c r="C5" s="29" t="s">
        <v>2</v>
      </c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1"/>
    </row>
    <row r="6" spans="1:23" ht="15.75" thickBot="1">
      <c r="A6" s="24"/>
      <c r="B6" s="27"/>
      <c r="C6" s="32" t="s">
        <v>3</v>
      </c>
      <c r="D6" s="33"/>
      <c r="E6" s="34"/>
      <c r="F6" s="29" t="s">
        <v>4</v>
      </c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1"/>
    </row>
    <row r="7" spans="1:23" ht="15.75" thickBot="1">
      <c r="A7" s="24"/>
      <c r="B7" s="27"/>
      <c r="C7" s="35"/>
      <c r="D7" s="36"/>
      <c r="E7" s="37"/>
      <c r="F7" s="29">
        <v>2017</v>
      </c>
      <c r="G7" s="30"/>
      <c r="H7" s="31"/>
      <c r="I7" s="29">
        <v>2018</v>
      </c>
      <c r="J7" s="30"/>
      <c r="K7" s="31"/>
      <c r="L7" s="29">
        <v>2019</v>
      </c>
      <c r="M7" s="30"/>
      <c r="N7" s="31"/>
      <c r="O7" s="29">
        <v>2020</v>
      </c>
      <c r="P7" s="30"/>
      <c r="Q7" s="31"/>
      <c r="R7" s="29">
        <v>2021</v>
      </c>
      <c r="S7" s="30"/>
      <c r="T7" s="31"/>
    </row>
    <row r="8" spans="1:23" ht="26.25" thickBot="1">
      <c r="A8" s="25"/>
      <c r="B8" s="28"/>
      <c r="C8" s="1" t="s">
        <v>5</v>
      </c>
      <c r="D8" s="1" t="s">
        <v>6</v>
      </c>
      <c r="E8" s="1" t="s">
        <v>7</v>
      </c>
      <c r="F8" s="1" t="s">
        <v>5</v>
      </c>
      <c r="G8" s="1" t="s">
        <v>6</v>
      </c>
      <c r="H8" s="1" t="s">
        <v>7</v>
      </c>
      <c r="I8" s="1" t="s">
        <v>5</v>
      </c>
      <c r="J8" s="1" t="s">
        <v>6</v>
      </c>
      <c r="K8" s="1" t="s">
        <v>7</v>
      </c>
      <c r="L8" s="1" t="s">
        <v>5</v>
      </c>
      <c r="M8" s="1" t="s">
        <v>6</v>
      </c>
      <c r="N8" s="1" t="s">
        <v>7</v>
      </c>
      <c r="O8" s="1" t="s">
        <v>5</v>
      </c>
      <c r="P8" s="1" t="s">
        <v>6</v>
      </c>
      <c r="Q8" s="1" t="s">
        <v>7</v>
      </c>
      <c r="R8" s="1" t="s">
        <v>5</v>
      </c>
      <c r="S8" s="1" t="s">
        <v>6</v>
      </c>
      <c r="T8" s="1" t="s">
        <v>7</v>
      </c>
    </row>
    <row r="9" spans="1:23" ht="26.25" thickBot="1">
      <c r="A9" s="4" t="s">
        <v>8</v>
      </c>
      <c r="B9" s="7" t="s">
        <v>9</v>
      </c>
      <c r="C9" s="8">
        <v>55130.9</v>
      </c>
      <c r="D9" s="8">
        <v>5513.1</v>
      </c>
      <c r="E9" s="8">
        <v>49617.8</v>
      </c>
      <c r="F9" s="8">
        <v>27130.9</v>
      </c>
      <c r="G9" s="8">
        <v>2713.1</v>
      </c>
      <c r="H9" s="8">
        <v>24417.8</v>
      </c>
      <c r="I9" s="8">
        <v>28000</v>
      </c>
      <c r="J9" s="8">
        <v>2800</v>
      </c>
      <c r="K9" s="8">
        <v>25200</v>
      </c>
      <c r="L9" s="8"/>
      <c r="M9" s="8"/>
      <c r="N9" s="8"/>
      <c r="O9" s="8"/>
      <c r="P9" s="8"/>
      <c r="Q9" s="8"/>
      <c r="R9" s="8"/>
      <c r="S9" s="8"/>
      <c r="T9" s="8"/>
    </row>
    <row r="10" spans="1:23" ht="51.75" thickBot="1">
      <c r="A10" s="4" t="s">
        <v>10</v>
      </c>
      <c r="B10" s="7" t="s">
        <v>11</v>
      </c>
      <c r="C10" s="8">
        <v>199496.5</v>
      </c>
      <c r="D10" s="8">
        <v>131042.7</v>
      </c>
      <c r="E10" s="8">
        <v>68453.8</v>
      </c>
      <c r="F10" s="8">
        <v>47496.5</v>
      </c>
      <c r="G10" s="8">
        <v>27842.7</v>
      </c>
      <c r="H10" s="8" t="s">
        <v>74</v>
      </c>
      <c r="I10" s="8">
        <v>56000</v>
      </c>
      <c r="J10" s="8">
        <v>28200</v>
      </c>
      <c r="K10" s="8">
        <v>27800</v>
      </c>
      <c r="L10" s="8">
        <v>60000</v>
      </c>
      <c r="M10" s="8">
        <v>39000</v>
      </c>
      <c r="N10" s="8">
        <v>21000</v>
      </c>
      <c r="O10" s="8">
        <v>18000</v>
      </c>
      <c r="P10" s="8">
        <v>18000</v>
      </c>
      <c r="Q10" s="8"/>
      <c r="R10" s="8">
        <v>18000</v>
      </c>
      <c r="S10" s="8">
        <v>18000</v>
      </c>
      <c r="T10" s="8"/>
    </row>
    <row r="11" spans="1:23" ht="26.25" thickBot="1">
      <c r="A11" s="3" t="s">
        <v>35</v>
      </c>
      <c r="B11" s="7" t="s">
        <v>12</v>
      </c>
      <c r="C11" s="8">
        <v>128750</v>
      </c>
      <c r="D11" s="8">
        <v>128750</v>
      </c>
      <c r="E11" s="8"/>
      <c r="F11" s="8">
        <v>23500</v>
      </c>
      <c r="G11" s="8">
        <v>23500</v>
      </c>
      <c r="H11" s="8"/>
      <c r="I11" s="8">
        <v>23500</v>
      </c>
      <c r="J11" s="8">
        <v>23500</v>
      </c>
      <c r="K11" s="8"/>
      <c r="L11" s="8">
        <v>27250</v>
      </c>
      <c r="M11" s="8">
        <v>27250</v>
      </c>
      <c r="N11" s="8"/>
      <c r="O11" s="8">
        <v>27250</v>
      </c>
      <c r="P11" s="8">
        <v>27250</v>
      </c>
      <c r="Q11" s="8"/>
      <c r="R11" s="8">
        <v>27250</v>
      </c>
      <c r="S11" s="8">
        <v>27250</v>
      </c>
      <c r="T11" s="8"/>
    </row>
    <row r="12" spans="1:23" ht="15.75" thickBot="1">
      <c r="A12" s="9" t="s">
        <v>36</v>
      </c>
      <c r="B12" s="7" t="s">
        <v>13</v>
      </c>
      <c r="C12" s="8">
        <f>SUM(F12,I12,L12,O12,R12)</f>
        <v>52750</v>
      </c>
      <c r="D12" s="8">
        <f>SUM(G12,J12,M12,P12,S12)</f>
        <v>52750</v>
      </c>
      <c r="E12" s="8"/>
      <c r="F12" s="8">
        <v>9500</v>
      </c>
      <c r="G12" s="8">
        <v>9500</v>
      </c>
      <c r="H12" s="8"/>
      <c r="I12" s="8">
        <v>9500</v>
      </c>
      <c r="J12" s="8">
        <v>9500</v>
      </c>
      <c r="K12" s="8"/>
      <c r="L12" s="8">
        <v>11250</v>
      </c>
      <c r="M12" s="8">
        <v>11250</v>
      </c>
      <c r="N12" s="8"/>
      <c r="O12" s="8">
        <v>11250</v>
      </c>
      <c r="P12" s="8">
        <v>11250</v>
      </c>
      <c r="Q12" s="8"/>
      <c r="R12" s="8">
        <v>11250</v>
      </c>
      <c r="S12" s="8">
        <v>11250</v>
      </c>
      <c r="T12" s="8"/>
    </row>
    <row r="13" spans="1:23" ht="15.75" thickBot="1">
      <c r="A13" s="9" t="s">
        <v>39</v>
      </c>
      <c r="B13" s="7" t="s">
        <v>14</v>
      </c>
      <c r="C13" s="8">
        <f t="shared" ref="C13:C14" si="0">SUM(F13,I13,L13,O13,R13)</f>
        <v>46752</v>
      </c>
      <c r="D13" s="8"/>
      <c r="E13" s="8"/>
      <c r="F13" s="8">
        <v>8376</v>
      </c>
      <c r="G13" s="8">
        <v>8376</v>
      </c>
      <c r="H13" s="8"/>
      <c r="I13" s="8">
        <v>8376</v>
      </c>
      <c r="J13" s="8">
        <v>8376</v>
      </c>
      <c r="K13" s="8"/>
      <c r="L13" s="8">
        <v>10000</v>
      </c>
      <c r="M13" s="8">
        <v>10000</v>
      </c>
      <c r="N13" s="8"/>
      <c r="O13" s="8">
        <v>10000</v>
      </c>
      <c r="P13" s="8">
        <v>10000</v>
      </c>
      <c r="Q13" s="8"/>
      <c r="R13" s="8">
        <v>10000</v>
      </c>
      <c r="S13" s="8">
        <v>10000</v>
      </c>
      <c r="T13" s="8"/>
    </row>
    <row r="14" spans="1:23" ht="39" thickBot="1">
      <c r="A14" s="9" t="s">
        <v>40</v>
      </c>
      <c r="B14" s="7" t="s">
        <v>15</v>
      </c>
      <c r="C14" s="8">
        <f t="shared" si="0"/>
        <v>5998</v>
      </c>
      <c r="D14" s="8"/>
      <c r="E14" s="8"/>
      <c r="F14" s="8">
        <v>1124</v>
      </c>
      <c r="G14" s="8">
        <v>1124</v>
      </c>
      <c r="H14" s="8"/>
      <c r="I14" s="8">
        <v>1124</v>
      </c>
      <c r="J14" s="8">
        <v>1124</v>
      </c>
      <c r="K14" s="8"/>
      <c r="L14" s="8">
        <v>1250</v>
      </c>
      <c r="M14" s="8">
        <v>1250</v>
      </c>
      <c r="N14" s="8"/>
      <c r="O14" s="8">
        <v>1250</v>
      </c>
      <c r="P14" s="8">
        <v>1250</v>
      </c>
      <c r="Q14" s="8"/>
      <c r="R14" s="8">
        <v>1250</v>
      </c>
      <c r="S14" s="8">
        <v>1250</v>
      </c>
      <c r="T14" s="8"/>
    </row>
    <row r="15" spans="1:23" ht="15.75" thickBot="1">
      <c r="A15" s="9" t="s">
        <v>37</v>
      </c>
      <c r="B15" s="7" t="s">
        <v>16</v>
      </c>
      <c r="C15" s="8">
        <v>41000</v>
      </c>
      <c r="D15" s="8">
        <v>41000</v>
      </c>
      <c r="E15" s="8"/>
      <c r="F15" s="8">
        <v>7000</v>
      </c>
      <c r="G15" s="8">
        <v>7000</v>
      </c>
      <c r="H15" s="8"/>
      <c r="I15" s="8">
        <v>7000</v>
      </c>
      <c r="J15" s="8">
        <v>7000</v>
      </c>
      <c r="K15" s="8"/>
      <c r="L15" s="8">
        <v>9000</v>
      </c>
      <c r="M15" s="8">
        <v>9000</v>
      </c>
      <c r="N15" s="8"/>
      <c r="O15" s="8">
        <v>9000</v>
      </c>
      <c r="P15" s="8">
        <v>9000</v>
      </c>
      <c r="Q15" s="8"/>
      <c r="R15" s="8">
        <v>9000</v>
      </c>
      <c r="S15" s="8">
        <v>9000</v>
      </c>
      <c r="T15" s="8"/>
    </row>
    <row r="16" spans="1:23" ht="39" thickBot="1">
      <c r="A16" s="9" t="s">
        <v>38</v>
      </c>
      <c r="B16" s="7" t="s">
        <v>17</v>
      </c>
      <c r="C16" s="8">
        <v>35000</v>
      </c>
      <c r="D16" s="8">
        <v>35000</v>
      </c>
      <c r="E16" s="8"/>
      <c r="F16" s="8">
        <v>7000</v>
      </c>
      <c r="G16" s="8">
        <v>7000</v>
      </c>
      <c r="H16" s="8"/>
      <c r="I16" s="8">
        <v>7000</v>
      </c>
      <c r="J16" s="8">
        <v>7000</v>
      </c>
      <c r="K16" s="8"/>
      <c r="L16" s="8">
        <v>7000</v>
      </c>
      <c r="M16" s="8">
        <v>7000</v>
      </c>
      <c r="N16" s="8"/>
      <c r="O16" s="8">
        <v>7000</v>
      </c>
      <c r="P16" s="8">
        <v>7000</v>
      </c>
      <c r="Q16" s="8"/>
      <c r="R16" s="8">
        <v>7000</v>
      </c>
      <c r="S16" s="8">
        <v>7000</v>
      </c>
      <c r="T16" s="8"/>
    </row>
    <row r="17" spans="1:20" ht="26.25" thickBot="1">
      <c r="A17" s="9" t="s">
        <v>41</v>
      </c>
      <c r="B17" s="7" t="s">
        <v>18</v>
      </c>
      <c r="C17" s="8">
        <v>23484.6</v>
      </c>
      <c r="D17" s="8">
        <v>23484.6</v>
      </c>
      <c r="E17" s="8"/>
      <c r="F17" s="8">
        <v>2984.6</v>
      </c>
      <c r="G17" s="8">
        <v>2984.6</v>
      </c>
      <c r="H17" s="8"/>
      <c r="I17" s="8">
        <v>4000</v>
      </c>
      <c r="J17" s="8">
        <v>4000</v>
      </c>
      <c r="K17" s="8"/>
      <c r="L17" s="8">
        <v>5500</v>
      </c>
      <c r="M17" s="8">
        <v>5500</v>
      </c>
      <c r="N17" s="8"/>
      <c r="O17" s="8">
        <v>5500</v>
      </c>
      <c r="P17" s="8">
        <v>5500</v>
      </c>
      <c r="Q17" s="8"/>
      <c r="R17" s="8">
        <v>5500</v>
      </c>
      <c r="S17" s="8">
        <v>5500</v>
      </c>
      <c r="T17" s="8"/>
    </row>
    <row r="18" spans="1:20" ht="15.75" thickBot="1">
      <c r="A18" s="9" t="s">
        <v>59</v>
      </c>
      <c r="B18" s="7" t="s">
        <v>60</v>
      </c>
      <c r="C18" s="8">
        <v>2393</v>
      </c>
      <c r="D18" s="18">
        <v>2393</v>
      </c>
      <c r="E18" s="8"/>
      <c r="F18" s="8"/>
      <c r="G18" s="8"/>
      <c r="H18" s="8"/>
      <c r="I18" s="8">
        <v>2393</v>
      </c>
      <c r="J18" s="8">
        <v>2393</v>
      </c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64.5" thickBot="1">
      <c r="A19" s="9" t="s">
        <v>42</v>
      </c>
      <c r="B19" s="7" t="s">
        <v>19</v>
      </c>
      <c r="C19" s="8">
        <v>58878</v>
      </c>
      <c r="D19" s="8">
        <v>21193.599999999999</v>
      </c>
      <c r="E19" s="8">
        <v>37684.400000000001</v>
      </c>
      <c r="F19" s="8">
        <v>19093.599999999999</v>
      </c>
      <c r="G19" s="8">
        <v>309.2</v>
      </c>
      <c r="H19" s="8">
        <v>18784.400000000001</v>
      </c>
      <c r="I19" s="8">
        <v>9000</v>
      </c>
      <c r="J19" s="8">
        <v>9000</v>
      </c>
      <c r="K19" s="8"/>
      <c r="L19" s="8">
        <v>9784.4</v>
      </c>
      <c r="M19" s="8">
        <v>9784.4</v>
      </c>
      <c r="N19" s="8"/>
      <c r="O19" s="8">
        <v>21000</v>
      </c>
      <c r="P19" s="8">
        <v>2100</v>
      </c>
      <c r="Q19" s="8">
        <v>18900</v>
      </c>
      <c r="R19" s="8"/>
      <c r="S19" s="8"/>
      <c r="T19" s="8"/>
    </row>
    <row r="20" spans="1:20" ht="39" thickBot="1">
      <c r="A20" s="9" t="s">
        <v>43</v>
      </c>
      <c r="B20" s="7" t="s">
        <v>20</v>
      </c>
      <c r="C20" s="8">
        <v>52876.6</v>
      </c>
      <c r="D20" s="8">
        <v>26578</v>
      </c>
      <c r="E20" s="8">
        <v>26298.6</v>
      </c>
      <c r="F20" s="8">
        <v>30376.6</v>
      </c>
      <c r="G20" s="8">
        <v>4078</v>
      </c>
      <c r="H20" s="8">
        <v>26298.6</v>
      </c>
      <c r="I20" s="8">
        <v>7500</v>
      </c>
      <c r="J20" s="8">
        <v>7500</v>
      </c>
      <c r="K20" s="8"/>
      <c r="L20" s="8">
        <v>5000</v>
      </c>
      <c r="M20" s="8">
        <v>5000</v>
      </c>
      <c r="N20" s="8"/>
      <c r="O20" s="8">
        <v>5000</v>
      </c>
      <c r="P20" s="8">
        <v>5000</v>
      </c>
      <c r="Q20" s="8"/>
      <c r="R20" s="8">
        <v>5000</v>
      </c>
      <c r="S20" s="8">
        <v>5000</v>
      </c>
      <c r="T20" s="8"/>
    </row>
    <row r="21" spans="1:20" ht="39" thickBot="1">
      <c r="A21" s="9" t="s">
        <v>44</v>
      </c>
      <c r="B21" s="7" t="s">
        <v>21</v>
      </c>
      <c r="C21" s="8">
        <v>25188</v>
      </c>
      <c r="D21" s="8">
        <v>25188</v>
      </c>
      <c r="E21" s="8"/>
      <c r="F21" s="8">
        <v>5328</v>
      </c>
      <c r="G21" s="8">
        <v>5328</v>
      </c>
      <c r="H21" s="8"/>
      <c r="I21" s="8">
        <v>5860</v>
      </c>
      <c r="J21" s="8">
        <v>5860</v>
      </c>
      <c r="K21" s="8"/>
      <c r="L21" s="8">
        <v>4500</v>
      </c>
      <c r="M21" s="8">
        <v>4500</v>
      </c>
      <c r="N21" s="8"/>
      <c r="O21" s="8">
        <v>5000</v>
      </c>
      <c r="P21" s="8">
        <v>5000</v>
      </c>
      <c r="Q21" s="8"/>
      <c r="R21" s="8">
        <v>5000</v>
      </c>
      <c r="S21" s="8">
        <v>5000</v>
      </c>
      <c r="T21" s="8"/>
    </row>
    <row r="22" spans="1:20" ht="64.5" thickBot="1">
      <c r="A22" s="9" t="s">
        <v>67</v>
      </c>
      <c r="B22" s="7" t="s">
        <v>22</v>
      </c>
      <c r="C22" s="8">
        <v>2200</v>
      </c>
      <c r="D22" s="8">
        <v>2200</v>
      </c>
      <c r="E22" s="8"/>
      <c r="F22" s="8">
        <v>300</v>
      </c>
      <c r="G22" s="8">
        <v>300</v>
      </c>
      <c r="H22" s="8"/>
      <c r="I22" s="8">
        <v>300</v>
      </c>
      <c r="J22" s="8">
        <v>300</v>
      </c>
      <c r="K22" s="8"/>
      <c r="L22" s="8">
        <v>1000</v>
      </c>
      <c r="M22" s="8">
        <v>1000</v>
      </c>
      <c r="N22" s="8"/>
      <c r="O22" s="8">
        <v>300</v>
      </c>
      <c r="P22" s="8">
        <v>300</v>
      </c>
      <c r="Q22" s="8"/>
      <c r="R22" s="8">
        <v>300</v>
      </c>
      <c r="S22" s="8">
        <v>300</v>
      </c>
      <c r="T22" s="8"/>
    </row>
    <row r="23" spans="1:20" ht="51.75" thickBot="1">
      <c r="A23" s="9" t="s">
        <v>45</v>
      </c>
      <c r="B23" s="7" t="s">
        <v>23</v>
      </c>
      <c r="C23" s="8">
        <v>11602.8</v>
      </c>
      <c r="D23" s="8">
        <v>11302.8</v>
      </c>
      <c r="E23" s="8">
        <v>300</v>
      </c>
      <c r="F23" s="8">
        <v>1622.8</v>
      </c>
      <c r="G23" s="8">
        <v>1622.8</v>
      </c>
      <c r="H23" s="8"/>
      <c r="I23" s="8">
        <v>2770</v>
      </c>
      <c r="J23" s="8">
        <v>2470</v>
      </c>
      <c r="K23" s="8">
        <v>300</v>
      </c>
      <c r="L23" s="8">
        <v>3270</v>
      </c>
      <c r="M23" s="8">
        <v>3270</v>
      </c>
      <c r="N23" s="8"/>
      <c r="O23" s="8">
        <v>2170</v>
      </c>
      <c r="P23" s="8">
        <v>2170</v>
      </c>
      <c r="Q23" s="8"/>
      <c r="R23" s="8">
        <v>1770</v>
      </c>
      <c r="S23" s="8">
        <v>1770</v>
      </c>
      <c r="T23" s="8"/>
    </row>
    <row r="24" spans="1:20">
      <c r="A24" s="10" t="s">
        <v>46</v>
      </c>
      <c r="B24" s="11" t="s">
        <v>53</v>
      </c>
      <c r="C24" s="12">
        <v>5090</v>
      </c>
      <c r="D24" s="12">
        <v>4790</v>
      </c>
      <c r="E24" s="12">
        <v>300</v>
      </c>
      <c r="F24" s="12">
        <v>940</v>
      </c>
      <c r="G24" s="12">
        <v>940</v>
      </c>
      <c r="H24" s="12"/>
      <c r="I24" s="12">
        <v>1350</v>
      </c>
      <c r="J24" s="12">
        <v>1050</v>
      </c>
      <c r="K24" s="12">
        <v>300</v>
      </c>
      <c r="L24" s="12">
        <v>1900</v>
      </c>
      <c r="M24" s="12">
        <v>1900</v>
      </c>
      <c r="N24" s="12"/>
      <c r="O24" s="12">
        <v>850</v>
      </c>
      <c r="P24" s="12">
        <v>850</v>
      </c>
      <c r="Q24" s="12"/>
      <c r="R24" s="12">
        <v>400</v>
      </c>
      <c r="S24" s="12">
        <v>400</v>
      </c>
      <c r="T24" s="12"/>
    </row>
    <row r="25" spans="1:20" ht="25.5">
      <c r="A25" s="13" t="s">
        <v>62</v>
      </c>
      <c r="B25" s="14" t="s">
        <v>61</v>
      </c>
      <c r="C25" s="15">
        <v>790</v>
      </c>
      <c r="D25" s="15">
        <v>790</v>
      </c>
      <c r="E25" s="15"/>
      <c r="F25" s="15">
        <v>190</v>
      </c>
      <c r="G25" s="15">
        <v>190</v>
      </c>
      <c r="H25" s="15"/>
      <c r="I25" s="15">
        <v>200</v>
      </c>
      <c r="J25" s="15">
        <v>200</v>
      </c>
      <c r="K25" s="15"/>
      <c r="L25" s="15">
        <v>400</v>
      </c>
      <c r="M25" s="15">
        <v>400</v>
      </c>
      <c r="N25" s="15"/>
      <c r="O25" s="15"/>
      <c r="P25" s="15"/>
      <c r="Q25" s="15"/>
      <c r="R25" s="15"/>
      <c r="S25" s="15"/>
      <c r="T25" s="15"/>
    </row>
    <row r="26" spans="1:20">
      <c r="A26" s="13" t="s">
        <v>63</v>
      </c>
      <c r="B26" s="14" t="s">
        <v>52</v>
      </c>
      <c r="C26" s="15">
        <v>1950</v>
      </c>
      <c r="D26" s="15">
        <v>1950</v>
      </c>
      <c r="E26" s="15"/>
      <c r="F26" s="15">
        <v>350</v>
      </c>
      <c r="G26" s="15">
        <v>350</v>
      </c>
      <c r="H26" s="15"/>
      <c r="I26" s="15">
        <v>450</v>
      </c>
      <c r="J26" s="15">
        <v>450</v>
      </c>
      <c r="K26" s="15"/>
      <c r="L26" s="15">
        <v>1000</v>
      </c>
      <c r="M26" s="15">
        <v>1000</v>
      </c>
      <c r="N26" s="15"/>
      <c r="O26" s="15">
        <v>450</v>
      </c>
      <c r="P26" s="15">
        <v>450</v>
      </c>
      <c r="Q26" s="15"/>
      <c r="R26" s="15"/>
      <c r="S26" s="15"/>
      <c r="T26" s="15"/>
    </row>
    <row r="27" spans="1:20" ht="15.75" thickBot="1">
      <c r="A27" s="9" t="s">
        <v>64</v>
      </c>
      <c r="B27" s="7" t="s">
        <v>54</v>
      </c>
      <c r="C27" s="8">
        <v>2350</v>
      </c>
      <c r="D27" s="8">
        <v>2050</v>
      </c>
      <c r="E27" s="8">
        <v>300</v>
      </c>
      <c r="F27" s="8">
        <v>400</v>
      </c>
      <c r="G27" s="8">
        <v>400</v>
      </c>
      <c r="H27" s="8"/>
      <c r="I27" s="8">
        <v>700</v>
      </c>
      <c r="J27" s="8">
        <v>400</v>
      </c>
      <c r="K27" s="8">
        <v>300</v>
      </c>
      <c r="L27" s="8">
        <v>500</v>
      </c>
      <c r="M27" s="8">
        <v>500</v>
      </c>
      <c r="N27" s="8"/>
      <c r="O27" s="8">
        <v>400</v>
      </c>
      <c r="P27" s="8">
        <v>400</v>
      </c>
      <c r="Q27" s="8"/>
      <c r="R27" s="8">
        <v>400</v>
      </c>
      <c r="S27" s="8">
        <v>400</v>
      </c>
      <c r="T27" s="8"/>
    </row>
    <row r="28" spans="1:20" ht="26.25" thickBot="1">
      <c r="A28" s="9" t="s">
        <v>47</v>
      </c>
      <c r="B28" s="7" t="s">
        <v>56</v>
      </c>
      <c r="C28" s="8">
        <v>1000</v>
      </c>
      <c r="D28" s="8">
        <v>1000</v>
      </c>
      <c r="E28" s="8"/>
      <c r="F28" s="8">
        <v>100</v>
      </c>
      <c r="G28" s="8">
        <v>100</v>
      </c>
      <c r="H28" s="8"/>
      <c r="I28" s="8">
        <v>100</v>
      </c>
      <c r="J28" s="8">
        <v>100</v>
      </c>
      <c r="K28" s="8"/>
      <c r="L28" s="8">
        <v>100</v>
      </c>
      <c r="M28" s="8">
        <v>100</v>
      </c>
      <c r="N28" s="8"/>
      <c r="O28" s="8">
        <v>100</v>
      </c>
      <c r="P28" s="8">
        <v>100</v>
      </c>
      <c r="Q28" s="8"/>
      <c r="R28" s="8">
        <v>100</v>
      </c>
      <c r="S28" s="8">
        <v>100</v>
      </c>
      <c r="T28" s="8"/>
    </row>
    <row r="29" spans="1:20" ht="15.75" thickBot="1">
      <c r="A29" s="9" t="s">
        <v>48</v>
      </c>
      <c r="B29" s="7" t="s">
        <v>24</v>
      </c>
      <c r="C29" s="8">
        <v>801.5</v>
      </c>
      <c r="D29" s="8">
        <v>801.5</v>
      </c>
      <c r="E29" s="8"/>
      <c r="F29" s="8">
        <v>141.5</v>
      </c>
      <c r="G29" s="8">
        <v>141.5</v>
      </c>
      <c r="H29" s="8"/>
      <c r="I29" s="8">
        <v>150</v>
      </c>
      <c r="J29" s="8">
        <v>150</v>
      </c>
      <c r="K29" s="8"/>
      <c r="L29" s="8">
        <v>170</v>
      </c>
      <c r="M29" s="8">
        <v>170</v>
      </c>
      <c r="N29" s="8"/>
      <c r="O29" s="8">
        <v>170</v>
      </c>
      <c r="P29" s="8">
        <v>170</v>
      </c>
      <c r="Q29" s="8"/>
      <c r="R29" s="8">
        <v>170</v>
      </c>
      <c r="S29" s="8">
        <v>170</v>
      </c>
      <c r="T29" s="8"/>
    </row>
    <row r="30" spans="1:20" ht="26.25" thickBot="1">
      <c r="A30" s="9" t="s">
        <v>65</v>
      </c>
      <c r="B30" s="7" t="s">
        <v>25</v>
      </c>
      <c r="C30" s="8">
        <v>1622.8</v>
      </c>
      <c r="D30" s="8">
        <v>1622.8</v>
      </c>
      <c r="E30" s="8"/>
      <c r="F30" s="8">
        <v>222.8</v>
      </c>
      <c r="G30" s="8">
        <v>222.8</v>
      </c>
      <c r="H30" s="8"/>
      <c r="I30" s="8">
        <v>600</v>
      </c>
      <c r="J30" s="8">
        <v>600</v>
      </c>
      <c r="K30" s="8"/>
      <c r="L30" s="8">
        <v>500</v>
      </c>
      <c r="M30" s="8">
        <v>500</v>
      </c>
      <c r="N30" s="8"/>
      <c r="O30" s="8">
        <v>350</v>
      </c>
      <c r="P30" s="8">
        <v>350</v>
      </c>
      <c r="Q30" s="8"/>
      <c r="R30" s="8">
        <v>400</v>
      </c>
      <c r="S30" s="8">
        <v>400</v>
      </c>
      <c r="T30" s="8"/>
    </row>
    <row r="31" spans="1:20" ht="64.5" thickBot="1">
      <c r="A31" s="9" t="s">
        <v>66</v>
      </c>
      <c r="B31" s="7" t="s">
        <v>26</v>
      </c>
      <c r="C31" s="8">
        <v>2778.5</v>
      </c>
      <c r="D31" s="8">
        <v>2778.5</v>
      </c>
      <c r="E31" s="8"/>
      <c r="F31" s="8">
        <v>408.5</v>
      </c>
      <c r="G31" s="8">
        <v>408.5</v>
      </c>
      <c r="H31" s="8"/>
      <c r="I31" s="8">
        <v>570</v>
      </c>
      <c r="J31" s="8">
        <v>570</v>
      </c>
      <c r="K31" s="8"/>
      <c r="L31" s="8">
        <v>600</v>
      </c>
      <c r="M31" s="8">
        <v>600</v>
      </c>
      <c r="N31" s="8"/>
      <c r="O31" s="8">
        <v>600</v>
      </c>
      <c r="P31" s="8">
        <v>600</v>
      </c>
      <c r="Q31" s="8"/>
      <c r="R31" s="8">
        <v>600</v>
      </c>
      <c r="S31" s="8">
        <v>600</v>
      </c>
      <c r="T31" s="8"/>
    </row>
    <row r="32" spans="1:20" ht="51.75" thickBot="1">
      <c r="A32" s="9" t="s">
        <v>49</v>
      </c>
      <c r="B32" s="7" t="s">
        <v>27</v>
      </c>
      <c r="C32" s="8">
        <v>62128.800000000003</v>
      </c>
      <c r="D32" s="8">
        <v>57193.4</v>
      </c>
      <c r="E32" s="8">
        <v>4935.3999999999996</v>
      </c>
      <c r="F32" s="8">
        <v>12855</v>
      </c>
      <c r="G32" s="8">
        <v>10387.299999999999</v>
      </c>
      <c r="H32" s="8">
        <v>2467.6999999999998</v>
      </c>
      <c r="I32" s="8">
        <v>9873.7999999999993</v>
      </c>
      <c r="J32" s="8">
        <v>7406.1</v>
      </c>
      <c r="K32" s="8">
        <v>2467.6999999999998</v>
      </c>
      <c r="L32" s="8">
        <v>11100</v>
      </c>
      <c r="M32" s="8">
        <v>11100</v>
      </c>
      <c r="N32" s="8"/>
      <c r="O32" s="8">
        <v>11000</v>
      </c>
      <c r="P32" s="8">
        <v>11000</v>
      </c>
      <c r="Q32" s="8"/>
      <c r="R32" s="8">
        <v>11000</v>
      </c>
      <c r="S32" s="8">
        <v>11000</v>
      </c>
      <c r="T32" s="8"/>
    </row>
    <row r="33" spans="1:20" ht="15.75" thickBot="1">
      <c r="A33" s="9" t="s">
        <v>68</v>
      </c>
      <c r="B33" s="7" t="s">
        <v>28</v>
      </c>
      <c r="C33" s="8">
        <v>35972.199999999997</v>
      </c>
      <c r="D33" s="8">
        <v>35972.199999999997</v>
      </c>
      <c r="E33" s="8"/>
      <c r="F33" s="8">
        <v>3972.2</v>
      </c>
      <c r="G33" s="8">
        <v>3972.2</v>
      </c>
      <c r="H33" s="8"/>
      <c r="I33" s="8">
        <v>5000</v>
      </c>
      <c r="J33" s="8">
        <v>5000</v>
      </c>
      <c r="K33" s="8"/>
      <c r="L33" s="8">
        <v>11100</v>
      </c>
      <c r="M33" s="8">
        <v>11100</v>
      </c>
      <c r="N33" s="8"/>
      <c r="O33" s="8">
        <v>11100</v>
      </c>
      <c r="P33" s="8">
        <v>11100</v>
      </c>
      <c r="Q33" s="8"/>
      <c r="R33" s="8">
        <v>11100</v>
      </c>
      <c r="S33" s="8">
        <v>1100</v>
      </c>
      <c r="T33" s="8"/>
    </row>
    <row r="34" spans="1:20" ht="26.25" thickBot="1">
      <c r="A34" s="9" t="s">
        <v>69</v>
      </c>
      <c r="B34" s="7" t="s">
        <v>29</v>
      </c>
      <c r="C34" s="8">
        <v>14514.5</v>
      </c>
      <c r="D34" s="8">
        <v>9579.1</v>
      </c>
      <c r="E34" s="8">
        <v>4935.3999999999996</v>
      </c>
      <c r="F34" s="8">
        <v>7940.8</v>
      </c>
      <c r="G34" s="8">
        <v>5473</v>
      </c>
      <c r="H34" s="8">
        <v>2467.6999999999998</v>
      </c>
      <c r="I34" s="8">
        <v>3873.8</v>
      </c>
      <c r="J34" s="8">
        <v>1406.1</v>
      </c>
      <c r="K34" s="8">
        <v>2467.6999999999998</v>
      </c>
      <c r="L34" s="8">
        <v>900</v>
      </c>
      <c r="M34" s="8">
        <v>900</v>
      </c>
      <c r="N34" s="8"/>
      <c r="O34" s="8">
        <v>900</v>
      </c>
      <c r="P34" s="8">
        <v>900</v>
      </c>
      <c r="Q34" s="8"/>
      <c r="R34" s="8">
        <v>900</v>
      </c>
      <c r="S34" s="8">
        <v>900</v>
      </c>
      <c r="T34" s="8"/>
    </row>
    <row r="35" spans="1:20" ht="15.75" thickBot="1">
      <c r="A35" s="9" t="s">
        <v>70</v>
      </c>
      <c r="B35" s="7" t="s">
        <v>30</v>
      </c>
      <c r="C35" s="8">
        <v>5542.1</v>
      </c>
      <c r="D35" s="8">
        <v>5542.1</v>
      </c>
      <c r="E35" s="8"/>
      <c r="F35" s="8">
        <v>942.1</v>
      </c>
      <c r="G35" s="8">
        <v>942.1</v>
      </c>
      <c r="H35" s="8"/>
      <c r="I35" s="8">
        <v>1000</v>
      </c>
      <c r="J35" s="8">
        <v>1000</v>
      </c>
      <c r="K35" s="8"/>
      <c r="L35" s="8">
        <v>1200</v>
      </c>
      <c r="M35" s="8">
        <v>1200</v>
      </c>
      <c r="N35" s="8"/>
      <c r="O35" s="8">
        <v>1200</v>
      </c>
      <c r="P35" s="8">
        <v>1200</v>
      </c>
      <c r="Q35" s="8"/>
      <c r="R35" s="8">
        <v>1200</v>
      </c>
      <c r="S35" s="8">
        <v>1200</v>
      </c>
      <c r="T35" s="8"/>
    </row>
    <row r="36" spans="1:20" ht="77.25" customHeight="1" thickBot="1">
      <c r="A36" s="9" t="s">
        <v>75</v>
      </c>
      <c r="B36" s="38" t="s">
        <v>76</v>
      </c>
      <c r="C36" s="8">
        <v>6300</v>
      </c>
      <c r="D36" s="8">
        <v>6300</v>
      </c>
      <c r="E36" s="8"/>
      <c r="F36" s="8"/>
      <c r="G36" s="8"/>
      <c r="H36" s="8"/>
      <c r="I36" s="8"/>
      <c r="J36" s="8"/>
      <c r="K36" s="8"/>
      <c r="L36" s="8">
        <v>2100</v>
      </c>
      <c r="M36" s="8">
        <v>2100</v>
      </c>
      <c r="N36" s="8"/>
      <c r="O36" s="8">
        <v>2100</v>
      </c>
      <c r="P36" s="8">
        <v>2100</v>
      </c>
      <c r="Q36" s="8"/>
      <c r="R36" s="8">
        <v>2100</v>
      </c>
      <c r="S36" s="8">
        <v>2100</v>
      </c>
      <c r="T36" s="8"/>
    </row>
    <row r="37" spans="1:20" ht="39" thickBot="1">
      <c r="A37" s="9" t="s">
        <v>50</v>
      </c>
      <c r="B37" s="7" t="s">
        <v>31</v>
      </c>
      <c r="C37" s="8">
        <v>2450</v>
      </c>
      <c r="D37" s="8">
        <v>2450</v>
      </c>
      <c r="E37" s="8"/>
      <c r="F37" s="8">
        <v>450</v>
      </c>
      <c r="G37" s="8">
        <v>450</v>
      </c>
      <c r="H37" s="8"/>
      <c r="I37" s="8">
        <v>1000</v>
      </c>
      <c r="J37" s="8">
        <v>1000</v>
      </c>
      <c r="K37" s="8"/>
      <c r="L37" s="8">
        <v>1000</v>
      </c>
      <c r="M37" s="8">
        <v>1000</v>
      </c>
      <c r="N37" s="8"/>
      <c r="O37" s="8"/>
      <c r="P37" s="8"/>
      <c r="Q37" s="8"/>
      <c r="R37" s="8"/>
      <c r="S37" s="8"/>
      <c r="T37" s="8"/>
    </row>
    <row r="38" spans="1:20" ht="26.25" thickBot="1">
      <c r="A38" s="9" t="s">
        <v>51</v>
      </c>
      <c r="B38" s="7" t="s">
        <v>32</v>
      </c>
      <c r="C38" s="8">
        <v>2000</v>
      </c>
      <c r="D38" s="8">
        <v>2000</v>
      </c>
      <c r="E38" s="8"/>
      <c r="F38" s="8"/>
      <c r="G38" s="8"/>
      <c r="H38" s="8"/>
      <c r="I38" s="8">
        <v>500</v>
      </c>
      <c r="J38" s="8">
        <v>500</v>
      </c>
      <c r="K38" s="8"/>
      <c r="L38" s="8">
        <v>500</v>
      </c>
      <c r="M38" s="8">
        <v>500</v>
      </c>
      <c r="N38" s="8"/>
      <c r="O38" s="8">
        <v>1000</v>
      </c>
      <c r="P38" s="8">
        <v>1000</v>
      </c>
      <c r="Q38" s="8"/>
      <c r="R38" s="8"/>
      <c r="S38" s="8"/>
      <c r="T38" s="8"/>
    </row>
    <row r="39" spans="1:20" ht="26.25" thickBot="1">
      <c r="A39" s="9" t="s">
        <v>71</v>
      </c>
      <c r="B39" s="7" t="s">
        <v>33</v>
      </c>
      <c r="C39" s="8">
        <v>30000</v>
      </c>
      <c r="D39" s="8">
        <v>30000</v>
      </c>
      <c r="E39" s="8"/>
      <c r="F39" s="8">
        <v>4500</v>
      </c>
      <c r="G39" s="8">
        <v>4500</v>
      </c>
      <c r="H39" s="8"/>
      <c r="I39" s="8">
        <v>4500</v>
      </c>
      <c r="J39" s="8">
        <v>4500</v>
      </c>
      <c r="K39" s="8"/>
      <c r="L39" s="8">
        <v>12000</v>
      </c>
      <c r="M39" s="8">
        <v>12000</v>
      </c>
      <c r="N39" s="8"/>
      <c r="O39" s="8">
        <v>4500</v>
      </c>
      <c r="P39" s="8">
        <v>4500</v>
      </c>
      <c r="Q39" s="8"/>
      <c r="R39" s="8">
        <v>4500</v>
      </c>
      <c r="S39" s="8">
        <v>4500</v>
      </c>
      <c r="T39" s="8"/>
    </row>
    <row r="40" spans="1:20" ht="15.75" thickBot="1">
      <c r="A40" s="2"/>
      <c r="B40" s="7" t="s">
        <v>34</v>
      </c>
      <c r="C40" s="8">
        <v>652379.19999999995</v>
      </c>
      <c r="D40" s="8">
        <v>465089.2</v>
      </c>
      <c r="E40" s="8">
        <f>+E9+E10+E19+E20+E23+E32</f>
        <v>187290</v>
      </c>
      <c r="F40" s="8">
        <v>175638</v>
      </c>
      <c r="G40" s="8">
        <v>84015.7</v>
      </c>
      <c r="H40" s="8">
        <v>91622.3</v>
      </c>
      <c r="I40" s="8">
        <v>155196.79999999999</v>
      </c>
      <c r="J40" s="8">
        <v>99429.1</v>
      </c>
      <c r="K40" s="8">
        <f>SUM(K9,K10,K11,K17,K19,K20,K21,K22,K23,K32,K37,K38,K39)</f>
        <v>55767.7</v>
      </c>
      <c r="L40" s="8">
        <v>143004.4</v>
      </c>
      <c r="M40" s="8">
        <v>122004.4</v>
      </c>
      <c r="N40" s="8">
        <f>SUM(N9,N10,N11,N17,N19,N20,N21,N22,N23,N32,N37,N38,N39)</f>
        <v>21000</v>
      </c>
      <c r="O40" s="8">
        <v>102820</v>
      </c>
      <c r="P40" s="8">
        <v>90380</v>
      </c>
      <c r="Q40" s="8">
        <f>SUM(Q9,Q10,Q11,Q17,Q19,Q20,Q21,Q22,Q23,Q32,Q37,Q38,Q39)</f>
        <v>18900</v>
      </c>
      <c r="R40" s="8">
        <v>80420</v>
      </c>
      <c r="S40" s="8">
        <v>80420</v>
      </c>
      <c r="T40" s="8">
        <f>SUM(T9,T10,T11,T17,T19,T20,T21,T22,T23,T32,T37,T38,T39)</f>
        <v>0</v>
      </c>
    </row>
    <row r="42" spans="1:20" ht="51" customHeight="1">
      <c r="B42" s="21" t="s">
        <v>57</v>
      </c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</row>
    <row r="44" spans="1:20" ht="42.75" customHeight="1">
      <c r="B44" s="20"/>
      <c r="C44" s="20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20"/>
      <c r="Q44" s="20"/>
      <c r="R44" s="20"/>
      <c r="S44" s="17"/>
      <c r="T44" s="17"/>
    </row>
    <row r="45" spans="1:20"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</row>
    <row r="46" spans="1:20">
      <c r="B46" s="6" t="s">
        <v>72</v>
      </c>
      <c r="P46" s="19" t="s">
        <v>73</v>
      </c>
      <c r="Q46" s="19"/>
      <c r="R46" s="19"/>
    </row>
  </sheetData>
  <mergeCells count="15">
    <mergeCell ref="A5:A8"/>
    <mergeCell ref="B5:B8"/>
    <mergeCell ref="C5:T5"/>
    <mergeCell ref="C6:E7"/>
    <mergeCell ref="F6:T6"/>
    <mergeCell ref="F7:H7"/>
    <mergeCell ref="I7:K7"/>
    <mergeCell ref="L7:N7"/>
    <mergeCell ref="O7:Q7"/>
    <mergeCell ref="R7:T7"/>
    <mergeCell ref="P46:R46"/>
    <mergeCell ref="B44:C44"/>
    <mergeCell ref="P44:R44"/>
    <mergeCell ref="B42:T42"/>
    <mergeCell ref="P1:T1"/>
  </mergeCells>
  <pageMargins left="0.70866141732283472" right="0.51181102362204722" top="0.55118110236220474" bottom="0.55118110236220474" header="0.31496062992125984" footer="0.31496062992125984"/>
  <pageSetup paperSize="9" scale="6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2018-11-20T10:45:04Z</cp:lastPrinted>
  <dcterms:created xsi:type="dcterms:W3CDTF">2017-01-24T09:30:04Z</dcterms:created>
  <dcterms:modified xsi:type="dcterms:W3CDTF">2019-02-27T13:21:39Z</dcterms:modified>
</cp:coreProperties>
</file>