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Лист2!$15:$15</definedName>
    <definedName name="_xlnm.Print_Area" localSheetId="0">Лист2!$A$1:$N$92</definedName>
  </definedNames>
  <calcPr calcId="145621"/>
</workbook>
</file>

<file path=xl/calcChain.xml><?xml version="1.0" encoding="utf-8"?>
<calcChain xmlns="http://schemas.openxmlformats.org/spreadsheetml/2006/main">
  <c r="L28" i="2" l="1"/>
  <c r="K28" i="2"/>
  <c r="J28" i="2"/>
  <c r="I28" i="2"/>
  <c r="H28" i="2"/>
  <c r="G28" i="2"/>
  <c r="F28" i="2"/>
  <c r="E28" i="2"/>
  <c r="L26" i="2" l="1"/>
  <c r="K26" i="2"/>
  <c r="J26" i="2"/>
  <c r="I26" i="2"/>
  <c r="H26" i="2"/>
  <c r="G26" i="2"/>
  <c r="F26" i="2"/>
  <c r="E26" i="2"/>
  <c r="F22" i="2" l="1"/>
  <c r="F21" i="2"/>
  <c r="F20" i="2"/>
  <c r="F19" i="2"/>
  <c r="H30" i="2" l="1"/>
  <c r="I30" i="2"/>
  <c r="J30" i="2"/>
  <c r="K30" i="2"/>
  <c r="L30" i="2"/>
  <c r="G30" i="2"/>
  <c r="F86" i="2" l="1"/>
  <c r="E86" i="2" s="1"/>
  <c r="F85" i="2"/>
  <c r="E85" i="2" s="1"/>
  <c r="F84" i="2"/>
  <c r="E84" i="2" s="1"/>
  <c r="F83" i="2"/>
  <c r="E83" i="2" s="1"/>
  <c r="F82" i="2"/>
  <c r="E82" i="2" s="1"/>
  <c r="F80" i="2"/>
  <c r="E80" i="2" s="1"/>
  <c r="F79" i="2"/>
  <c r="E79" i="2" s="1"/>
  <c r="F78" i="2"/>
  <c r="E78" i="2" s="1"/>
  <c r="F77" i="2"/>
  <c r="E77" i="2" s="1"/>
  <c r="F76" i="2"/>
  <c r="E76" i="2" s="1"/>
  <c r="F75" i="2"/>
  <c r="E75" i="2" s="1"/>
  <c r="F74" i="2"/>
  <c r="E74" i="2" s="1"/>
  <c r="F73" i="2"/>
  <c r="E73" i="2" s="1"/>
  <c r="F72" i="2"/>
  <c r="E72" i="2" s="1"/>
  <c r="F71" i="2"/>
  <c r="E71" i="2" s="1"/>
  <c r="F70" i="2"/>
  <c r="E70" i="2" s="1"/>
  <c r="F69" i="2"/>
  <c r="E69" i="2" s="1"/>
  <c r="F68" i="2"/>
  <c r="E68" i="2" s="1"/>
  <c r="F67" i="2"/>
  <c r="E67" i="2" s="1"/>
  <c r="F66" i="2"/>
  <c r="E66" i="2" s="1"/>
  <c r="F65" i="2"/>
  <c r="E65" i="2" s="1"/>
  <c r="F64" i="2"/>
  <c r="E64" i="2" s="1"/>
  <c r="F63" i="2"/>
  <c r="E63" i="2" s="1"/>
  <c r="F62" i="2"/>
  <c r="E62" i="2" s="1"/>
  <c r="F61" i="2"/>
  <c r="E61" i="2" s="1"/>
  <c r="F60" i="2"/>
  <c r="E60" i="2" s="1"/>
  <c r="F59" i="2"/>
  <c r="E59" i="2" s="1"/>
  <c r="F58" i="2"/>
  <c r="E58" i="2" s="1"/>
  <c r="F57" i="2"/>
  <c r="E57" i="2" s="1"/>
  <c r="F56" i="2"/>
  <c r="E56" i="2" s="1"/>
  <c r="F55" i="2"/>
  <c r="E55" i="2" s="1"/>
  <c r="F54" i="2"/>
  <c r="E54" i="2" s="1"/>
  <c r="F53" i="2"/>
  <c r="E53" i="2" s="1"/>
  <c r="F52" i="2"/>
  <c r="E52" i="2" s="1"/>
  <c r="F51" i="2"/>
  <c r="E51" i="2" s="1"/>
  <c r="F50" i="2"/>
  <c r="E50" i="2" s="1"/>
  <c r="F49" i="2"/>
  <c r="E49" i="2" s="1"/>
  <c r="F48" i="2"/>
  <c r="E48" i="2" s="1"/>
  <c r="F47" i="2"/>
  <c r="E47" i="2" s="1"/>
  <c r="F46" i="2"/>
  <c r="E46" i="2" s="1"/>
  <c r="F45" i="2"/>
  <c r="E45" i="2" s="1"/>
  <c r="F44" i="2"/>
  <c r="E44" i="2" s="1"/>
  <c r="F43" i="2"/>
  <c r="E43" i="2" s="1"/>
  <c r="F42" i="2"/>
  <c r="E42" i="2" s="1"/>
  <c r="F41" i="2"/>
  <c r="E41" i="2" s="1"/>
  <c r="F40" i="2"/>
  <c r="E40" i="2" s="1"/>
  <c r="F39" i="2"/>
  <c r="F38" i="2"/>
  <c r="F36" i="2"/>
  <c r="F35" i="2"/>
  <c r="F34" i="2"/>
  <c r="F33" i="2"/>
  <c r="F30" i="2" l="1"/>
  <c r="E30" i="2"/>
</calcChain>
</file>

<file path=xl/sharedStrings.xml><?xml version="1.0" encoding="utf-8"?>
<sst xmlns="http://schemas.openxmlformats.org/spreadsheetml/2006/main" count="220" uniqueCount="122">
  <si>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</si>
  <si>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</si>
  <si>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</si>
  <si>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</si>
  <si>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</si>
  <si>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</si>
  <si>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</si>
  <si>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</si>
  <si>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</si>
  <si>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</si>
  <si>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</si>
  <si>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</si>
  <si>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</si>
  <si>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</si>
  <si>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</si>
  <si>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</si>
  <si>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</si>
  <si>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</si>
  <si>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</si>
  <si>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</si>
  <si>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Усього</t>
  </si>
  <si>
    <t>Додаток 2</t>
  </si>
  <si>
    <t>Зміни до розділів Програми економічного і соціального розвитку Слов'янської міської територіальної громади на 2025 рік</t>
  </si>
  <si>
    <t>Потреба у фінансуванні на 2025 рік, тис.грн</t>
  </si>
  <si>
    <t>Ліквідація наслідків збройної агресії рф</t>
  </si>
  <si>
    <t>Управління житлово - комунального господарства</t>
  </si>
  <si>
    <t>будівельна готовність об’єкту - 100 %</t>
  </si>
  <si>
    <t>кількість відновлених будинків - 1 од.</t>
  </si>
  <si>
    <r>
      <t>площа покрівлі, що ремонтується - 200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</si>
  <si>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t>кількість відновлених об’єктів - 1 од.</t>
  </si>
  <si>
    <r>
      <t>площа покрівлі, що ремонтується - 1096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</si>
  <si>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- 932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</si>
  <si>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- 1045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</si>
  <si>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- 1128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</si>
  <si>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- 607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</si>
  <si>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- 1050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</si>
  <si>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- 1087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</si>
  <si>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- 1112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</si>
  <si>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- 1082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</si>
  <si>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- 390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</si>
  <si>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- 780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</si>
  <si>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- 435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</si>
  <si>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- 266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</si>
  <si>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- 570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</si>
  <si>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- 370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</si>
  <si>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- 373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</si>
  <si>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- 1090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</si>
  <si>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- 452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</si>
  <si>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- 792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</si>
  <si>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- 205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</si>
  <si>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- 203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</si>
  <si>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- 1116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</si>
  <si>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- 735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</si>
  <si>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- 1756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</si>
  <si>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- 1484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</si>
  <si>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- 1157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</si>
  <si>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- 1132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</si>
  <si>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- 572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</si>
  <si>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- 356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</si>
  <si>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- 355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</si>
  <si>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- 420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</si>
  <si>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- 470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</si>
  <si>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- 765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</si>
  <si>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- 704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</si>
  <si>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- 1028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</si>
  <si>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- 840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</si>
  <si>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- 775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</si>
  <si>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- 912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</si>
  <si>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- 1100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</si>
  <si>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- 656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</si>
  <si>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- 700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</si>
  <si>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- 1155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</si>
  <si>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- 353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</si>
  <si>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- 1085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</si>
  <si>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- 575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</si>
  <si>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- 1195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</si>
  <si>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- 890 м</t>
    </r>
    <r>
      <rPr>
        <vertAlign val="superscript"/>
        <sz val="10"/>
        <rFont val="Times New Roman"/>
        <family val="1"/>
        <charset val="204"/>
      </rPr>
      <t>2</t>
    </r>
  </si>
  <si>
    <t>1. У Додаток 4 Перелік інвестиційних/інфраструктурних проєктів, реалізація яких пропонується у 2025 році, такі зміни:</t>
  </si>
  <si>
    <t xml:space="preserve"> Додаток 4. Перелік інвестиційних/інфраструктурних проєктів, реалізація яких пропонується у 2025 році</t>
  </si>
  <si>
    <t>1) виключити Розділ «1. Дорожньо-транспортний комплекс»:</t>
  </si>
  <si>
    <t>Дорожньо-транспортний комплекс</t>
  </si>
  <si>
    <t>встановлена система пожежної сигналізації, системи оповіщення людей про пожежу та управління евакуацією людей</t>
  </si>
  <si>
    <t>Освіта</t>
  </si>
  <si>
    <t>2) виключити Розділ «2. Освіта». Відповідно Розділ  «3. Охорона здоров'я» вважати Розділом «1. Охорона здоров'я»</t>
  </si>
  <si>
    <t>Фізичне виховання та спорт</t>
  </si>
  <si>
    <t>3) виключити Розділ «4. Фізичне виховання та спорт»:</t>
  </si>
  <si>
    <t>Житлове господарство та комунальна інфраструктура</t>
  </si>
  <si>
    <t>2. Рядок «Усього» викласти в такій редакції:</t>
  </si>
  <si>
    <t>5)  Розділ «2. Ліквідація наслідків збройної агресії рф» викласти в такій редакції:</t>
  </si>
  <si>
    <t>4) виключити Розділ «5. Житлове господарство та комунальна інфраструктура». Відповідно Розділ «6. Ліквідація наслідків збройної агресії рф» вважати Розділом «2. Ліквідація наслідків збройної агресії рф»:</t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</si>
  <si>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(Система пожежної сигналізації. Система оповіщення людей про пожежу та управління евакуацією людей)</t>
    </r>
  </si>
  <si>
    <r>
      <t xml:space="preserve">Капітальний ремонт </t>
    </r>
    <r>
      <rPr>
        <i/>
        <sz val="10"/>
        <rFont val="Times New Roman"/>
        <family val="1"/>
        <charset val="204"/>
      </rPr>
      <t>(конфіденційна інформація)</t>
    </r>
    <r>
      <rPr>
        <sz val="10"/>
        <rFont val="Times New Roman"/>
        <family val="1"/>
        <charset val="204"/>
      </rPr>
      <t xml:space="preserve"> (Система пожежної сигналізації. Система оповіщення людей про пожежу та управління евакуацією людей)</t>
    </r>
  </si>
  <si>
    <r>
      <t xml:space="preserve">Капітальний ремонт </t>
    </r>
    <r>
      <rPr>
        <i/>
        <sz val="10"/>
        <rFont val="Times New Roman"/>
        <family val="1"/>
        <charset val="204"/>
      </rPr>
      <t xml:space="preserve">(конфіденційна інформація) </t>
    </r>
    <r>
      <rPr>
        <sz val="10"/>
        <rFont val="Times New Roman"/>
        <family val="1"/>
        <charset val="204"/>
      </rPr>
      <t>(Система пожежної сигналізації. Система оповіщення людей про пожежу та управління евакуацією людей)</t>
    </r>
  </si>
  <si>
    <r>
      <t xml:space="preserve">Капітальний ремонт </t>
    </r>
    <r>
      <rPr>
        <i/>
        <sz val="10"/>
        <rFont val="Times New Roman"/>
        <family val="1"/>
        <charset val="204"/>
      </rPr>
      <t>(конфіденційна інформація</t>
    </r>
    <r>
      <rPr>
        <sz val="10"/>
        <rFont val="Times New Roman"/>
        <family val="1"/>
        <charset val="204"/>
      </rPr>
      <t>) (Система пожежної сигналізації. Система оповіщення людей про пожежу та управління евакуацією людей)</t>
    </r>
  </si>
  <si>
    <r>
      <t>Капітальний ремонт житлового будинку по</t>
    </r>
    <r>
      <rPr>
        <i/>
        <sz val="10"/>
        <color rgb="FF000000"/>
        <rFont val="Times New Roman"/>
        <family val="1"/>
        <charset val="204"/>
      </rPr>
      <t xml:space="preserve"> (конфіденційна інформація) </t>
    </r>
    <r>
      <rPr>
        <sz val="10"/>
        <color rgb="FF000000"/>
        <rFont val="Times New Roman"/>
        <family val="1"/>
        <charset val="204"/>
      </rPr>
      <t>(ліквідація наслідків збройної агресії РФ) (в т.ч. коригування проєктно-кошторисної документації)</t>
    </r>
  </si>
  <si>
    <r>
      <t xml:space="preserve">Капітальний ремонт житлового будинку по </t>
    </r>
    <r>
      <rPr>
        <i/>
        <sz val="10"/>
        <color rgb="FF000000"/>
        <rFont val="Times New Roman"/>
        <family val="1"/>
        <charset val="204"/>
      </rPr>
      <t>(конфіденційна інформація)</t>
    </r>
    <r>
      <rPr>
        <sz val="10"/>
        <color rgb="FF000000"/>
        <rFont val="Times New Roman"/>
        <family val="1"/>
        <charset val="204"/>
      </rPr>
      <t xml:space="preserve"> (ліквідація наслідків збройної агресії РФ) (в т.ч. коригування проєктно-кошторисної документації)</t>
    </r>
  </si>
  <si>
    <r>
      <t>Капітальний ремонт житлового будинку по (</t>
    </r>
    <r>
      <rPr>
        <i/>
        <sz val="10"/>
        <color rgb="FF000000"/>
        <rFont val="Times New Roman"/>
        <family val="1"/>
        <charset val="204"/>
      </rPr>
      <t xml:space="preserve">конфіденційна інформація) </t>
    </r>
    <r>
      <rPr>
        <sz val="10"/>
        <color rgb="FF000000"/>
        <rFont val="Times New Roman"/>
        <family val="1"/>
        <charset val="204"/>
      </rPr>
      <t>(ліквідація наслідків збройної агресії РФ)</t>
    </r>
  </si>
  <si>
    <r>
      <t xml:space="preserve">Капітальний ремонт житлового будинку по </t>
    </r>
    <r>
      <rPr>
        <i/>
        <sz val="10"/>
        <color rgb="FF000000"/>
        <rFont val="Times New Roman"/>
        <family val="1"/>
        <charset val="204"/>
      </rPr>
      <t>(конфіденційна інформація</t>
    </r>
    <r>
      <rPr>
        <sz val="10"/>
        <color rgb="FF000000"/>
        <rFont val="Times New Roman"/>
        <family val="1"/>
        <charset val="204"/>
      </rPr>
      <t>) (ліквідація наслідків збройної агресії РФ)</t>
    </r>
  </si>
  <si>
    <r>
      <t>Капітальний ремонт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(ліквідація наслідків збройної агресії РФ)</t>
    </r>
  </si>
  <si>
    <r>
      <t>Капітальний ремонт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(ліквідація наслідків збройної агресії РФ) (в т.ч. коригування проєктно-кошторисної документації)</t>
    </r>
  </si>
  <si>
    <r>
      <t>Капітальний ремонт (аварійно-відновлювальні роботи) покрівлі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 (ліквідація наслідків збройної агресії рф) (у т.ч. розробка проєктно-кошторисної документації та експертиза)</t>
    </r>
  </si>
  <si>
    <r>
      <t>Капітальний ремонт плити покриття 4-го під’їзду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), пошкодженого внаслідок збройної агресії рф (в т.ч. розробка проєктно-кошторисної документації)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</si>
  <si>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(ліквідація наслідків збройної агресії рф) (у т.ч. розробка проєктно-кошторисної документації та експертиза)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</si>
  <si>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>(конфіденційна інформація)</t>
    </r>
    <r>
      <rPr>
        <sz val="10"/>
        <rFont val="Times New Roman"/>
        <family val="1"/>
        <charset val="204"/>
      </rPr>
      <t xml:space="preserve"> (ліквідація наслідків збройної агресії рф) (у т.ч. розробка проєктно-кошторисної документації та експертиза)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</si>
  <si>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>(конфіденційна інформація</t>
    </r>
    <r>
      <rPr>
        <sz val="10"/>
        <rFont val="Times New Roman"/>
        <family val="1"/>
        <charset val="204"/>
      </rPr>
      <t>)  (ліквідація наслідків збройної агресії рф) (у т.ч. розробка проєктно-кошторисної документації та експертиза)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</si>
  <si>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 xml:space="preserve">конфіденційна інформація)  </t>
    </r>
    <r>
      <rPr>
        <sz val="10"/>
        <rFont val="Times New Roman"/>
        <family val="1"/>
        <charset val="204"/>
      </rPr>
      <t>(ліквідація наслідків збройної агресії рф) (у т.ч. розробка проєктно-кошторисної документації та експертиза)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</si>
  <si>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(ліквідація наслідків збройної агресії рф) (у т.ч. розробка проєктно-кошторисної документації та експертиза)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</si>
  <si>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>(конфіденційна інформація</t>
    </r>
    <r>
      <rPr>
        <sz val="10"/>
        <rFont val="Times New Roman"/>
        <family val="1"/>
        <charset val="204"/>
      </rPr>
      <t>) (ліквідація наслідків збройної агресії рф) (у т.ч. розробка проєктно-кошторисної документації та експертиза)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</si>
  <si>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>(конфіденційна інформація)</t>
    </r>
    <r>
      <rPr>
        <sz val="10"/>
        <rFont val="Times New Roman"/>
        <family val="1"/>
        <charset val="204"/>
      </rPr>
      <t xml:space="preserve">  (ліквідація наслідків збройної агресії рф) (у т.ч. розробка проєктно-кошторисної документації та експертиза)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</si>
  <si>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 (ліквідація наслідків збройної агресії рф) (у т.ч. розробка проєктно-кошторисної документації та експертиза)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</si>
  <si>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 xml:space="preserve">конфіденційна інформація) </t>
    </r>
    <r>
      <rPr>
        <sz val="10"/>
        <rFont val="Times New Roman"/>
        <family val="1"/>
        <charset val="204"/>
      </rPr>
      <t>(ліквідація наслідків збройної агресії рф) (у т.ч. розробка проєктно-кошторисної документації та експертиза)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</si>
  <si>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 xml:space="preserve">(конфіденційна інформація) </t>
    </r>
    <r>
      <rPr>
        <sz val="10"/>
        <rFont val="Times New Roman"/>
        <family val="1"/>
        <charset val="204"/>
      </rPr>
      <t>(ліквідація наслідків збройної агресії рф) (у т.ч. розробка проєктно-кошторисної документації та експертиза)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</si>
  <si>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 xml:space="preserve">конфіденційна інформація) </t>
    </r>
    <r>
      <rPr>
        <sz val="10"/>
        <rFont val="Times New Roman"/>
        <family val="1"/>
        <charset val="204"/>
      </rPr>
      <t>м.Слов'янськ (ліквідація наслідків збройної агресії рф) (у т.ч. розробка проєктно-кошторисної документації та експертиза)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</si>
  <si>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 (ліквідація наслідків збройної агресії рф) (у т.ч. розробка проєктно-кошторисної документації та експертиза)</t>
    </r>
  </si>
  <si>
    <r>
      <t>Капітальний ремонт (аварійно-відновлювальні роботи) покрівлі гуртожитку по (</t>
    </r>
    <r>
      <rPr>
        <i/>
        <sz val="10"/>
        <rFont val="Times New Roman"/>
        <family val="1"/>
        <charset val="204"/>
      </rPr>
      <t xml:space="preserve">конфіденційна інформація) </t>
    </r>
    <r>
      <rPr>
        <sz val="10"/>
        <rFont val="Times New Roman"/>
        <family val="1"/>
        <charset val="204"/>
      </rPr>
      <t>(ліквідація наслідків збройної агресії рф) (у т.ч. розробка проєктно-кошторисної документації та експертиза)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</si>
  <si>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 xml:space="preserve">(конфіденційна інформація)  </t>
    </r>
    <r>
      <rPr>
        <sz val="10"/>
        <rFont val="Times New Roman"/>
        <family val="1"/>
        <charset val="204"/>
      </rPr>
      <t>(ліквідація наслідків збройної агресії рф) (у т.ч. розробка проєктно-кошторисної документації та експертиза)</t>
    </r>
  </si>
  <si>
    <r>
      <t>Капітальний ремонт (аварійно-відновлювальні роботи) покрівлі гуртожитку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(ліквідація наслідків збройної агресії рф) (у т.ч. розробка проєктно-кошторисної документації та експертиза)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</si>
  <si>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 xml:space="preserve">(конфіденційна інформація) </t>
    </r>
    <r>
      <rPr>
        <sz val="10"/>
        <rFont val="Times New Roman"/>
        <family val="1"/>
        <charset val="204"/>
      </rPr>
      <t xml:space="preserve">(ліквідація наслідків збройної агресії рф) (у т.ч. розробка проєктно-кошторисної документації та експертиза)
</t>
    </r>
  </si>
  <si>
    <r>
      <t xml:space="preserve">Капітальний ремонт (аварійно-відновлювальні роботи) покрівлі гуртожитку по </t>
    </r>
    <r>
      <rPr>
        <i/>
        <sz val="10"/>
        <rFont val="Times New Roman"/>
        <family val="1"/>
        <charset val="204"/>
      </rPr>
      <t xml:space="preserve">(конфіденційна інформація) </t>
    </r>
    <r>
      <rPr>
        <sz val="10"/>
        <rFont val="Times New Roman"/>
        <family val="1"/>
        <charset val="204"/>
      </rPr>
      <t>(ліквідація наслідків збройної агресії рф) (у т.ч. розробка проєктно-кошторисної документації та експертиза)</t>
    </r>
  </si>
  <si>
    <t>14.04.2025   № 546</t>
  </si>
  <si>
    <t xml:space="preserve">Заступник начальника управління  
економічного та інвестиційного розвитку
</t>
  </si>
  <si>
    <t>Аліна Голота-Сандульська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</si>
</sst>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₴_-;\-* #,##0.00\ _₴_-;_-* &quot;-&quot;??\ _₴_-;_-@_-"/>
    <numFmt numFmtId="164" formatCode="#,##0.000"/>
    <numFmt numFmtId="165" formatCode="0.0"/>
  </numFmts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0" fontId="6" fillId="0" borderId="0"/>
  </cellStyleXfs>
  <cellXfs count="8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7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9" fillId="0" borderId="0" xfId="0" applyFont="1" applyAlignment="1">
      <alignment horizontal="center" vertical="center"/>
    </xf>
    <xf numFmtId="0" fontId="10" fillId="0" borderId="7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vertical="top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2" fillId="0" borderId="0" xfId="0" applyFont="1"/>
    <xf numFmtId="0" fontId="8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0" fontId="2" fillId="0" borderId="0" xfId="0" applyFont="1"/>
    <xf numFmtId="0" fontId="13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164" fontId="14" fillId="0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left" vertical="top" wrapText="1"/>
    </xf>
    <xf numFmtId="164" fontId="1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/>
    </xf>
    <xf numFmtId="0" fontId="13" fillId="0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164" fontId="1" fillId="0" borderId="1" xfId="0" applyNumberFormat="1" applyFont="1" applyFill="1" applyBorder="1" applyAlignment="1">
      <alignment horizontal="center" vertical="top"/>
    </xf>
    <xf numFmtId="164" fontId="13" fillId="0" borderId="1" xfId="0" applyNumberFormat="1" applyFont="1" applyFill="1" applyBorder="1" applyAlignment="1">
      <alignment horizontal="center" vertical="top"/>
    </xf>
    <xf numFmtId="164" fontId="1" fillId="0" borderId="8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/>
    <xf numFmtId="0" fontId="10" fillId="0" borderId="0" xfId="0" applyFont="1"/>
    <xf numFmtId="0" fontId="19" fillId="0" borderId="6" xfId="0" applyFont="1" applyBorder="1" applyAlignment="1">
      <alignment horizontal="left" vertical="top" wrapText="1"/>
    </xf>
    <xf numFmtId="0" fontId="19" fillId="0" borderId="8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20" fillId="0" borderId="1" xfId="0" applyFont="1" applyFill="1" applyBorder="1" applyAlignment="1">
      <alignment horizontal="center" vertical="top" wrapText="1"/>
    </xf>
    <xf numFmtId="164" fontId="20" fillId="0" borderId="1" xfId="0" applyNumberFormat="1" applyFont="1" applyFill="1" applyBorder="1" applyAlignment="1">
      <alignment horizontal="center" vertical="top" wrapText="1"/>
    </xf>
    <xf numFmtId="165" fontId="14" fillId="2" borderId="1" xfId="2" applyNumberFormat="1" applyFont="1" applyFill="1" applyBorder="1" applyAlignment="1">
      <alignment horizontal="center" vertical="top" wrapText="1"/>
    </xf>
    <xf numFmtId="164" fontId="14" fillId="2" borderId="1" xfId="0" applyNumberFormat="1" applyFont="1" applyFill="1" applyBorder="1" applyAlignment="1">
      <alignment horizontal="center" vertical="top"/>
    </xf>
    <xf numFmtId="164" fontId="14" fillId="2" borderId="1" xfId="0" applyNumberFormat="1" applyFont="1" applyFill="1" applyBorder="1" applyAlignment="1">
      <alignment horizontal="center" vertical="top" wrapText="1"/>
    </xf>
    <xf numFmtId="164" fontId="21" fillId="2" borderId="1" xfId="0" applyNumberFormat="1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164" fontId="20" fillId="0" borderId="1" xfId="0" applyNumberFormat="1" applyFont="1" applyBorder="1" applyAlignment="1">
      <alignment horizontal="center" vertical="top"/>
    </xf>
    <xf numFmtId="0" fontId="1" fillId="2" borderId="1" xfId="0" applyFont="1" applyFill="1" applyBorder="1" applyAlignment="1">
      <alignment vertical="top" wrapText="1"/>
    </xf>
    <xf numFmtId="164" fontId="2" fillId="0" borderId="0" xfId="0" applyNumberFormat="1" applyFont="1"/>
    <xf numFmtId="0" fontId="9" fillId="0" borderId="0" xfId="0" applyFont="1" applyAlignment="1">
      <alignment horizontal="left" wrapText="1"/>
    </xf>
    <xf numFmtId="0" fontId="12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left" wrapText="1"/>
    </xf>
    <xf numFmtId="0" fontId="1" fillId="0" borderId="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0" fillId="0" borderId="5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19" fillId="0" borderId="6" xfId="0" applyFont="1" applyBorder="1" applyAlignment="1">
      <alignment horizontal="left" vertical="top" wrapText="1"/>
    </xf>
    <xf numFmtId="0" fontId="19" fillId="0" borderId="8" xfId="0" applyFont="1" applyBorder="1" applyAlignment="1">
      <alignment horizontal="left" vertical="top" wrapText="1"/>
    </xf>
  </cellXfs>
  <cellStyles count="7">
    <cellStyle name="TableStyleLight1" xfId="2"/>
    <cellStyle name="TableStyleLight1 2" xfId="4"/>
    <cellStyle name="Звичайний" xfId="0" builtinId="0"/>
    <cellStyle name="Звичайний 2" xfId="6"/>
    <cellStyle name="Обычный 2" xfId="1"/>
    <cellStyle name="Обычный 3" xfId="3"/>
    <cellStyle name="Финансовый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1"/>
  <sheetViews>
    <sheetView tabSelected="1" topLeftCell="A85" zoomScaleNormal="100" zoomScaleSheetLayoutView="100" workbookViewId="0">
      <selection activeCell="F102" sqref="F102"/>
    </sheetView>
  </sheetViews>
  <sheetFormatPr defaultColWidth="9" defaultRowHeight="12.75" x14ac:dyDescent="0.2"/>
  <cols>
    <col min="1" max="1" width="5" style="2" customWidth="1"/>
    <col min="2" max="2" width="30.7109375" style="1" customWidth="1"/>
    <col min="3" max="3" width="8.42578125" style="2" customWidth="1"/>
    <col min="4" max="4" width="16.140625" style="7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8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">
      <c r="L1" s="15" t="s">
        <v>21</v>
      </c>
      <c r="M1" s="15"/>
      <c r="N1" s="15"/>
    </row>
    <row r="2" spans="1:14" ht="18.95" customHeight="1" x14ac:dyDescent="0.3">
      <c r="L2" s="61" t="s">
        <v>19</v>
      </c>
      <c r="M2" s="61"/>
      <c r="N2" s="61"/>
    </row>
    <row r="3" spans="1:14" ht="18.95" customHeight="1" x14ac:dyDescent="0.3">
      <c r="L3" s="61" t="s">
        <v>17</v>
      </c>
      <c r="M3" s="61"/>
      <c r="N3" s="14"/>
    </row>
    <row r="4" spans="1:14" ht="17.25" customHeight="1" x14ac:dyDescent="0.3">
      <c r="L4" s="61" t="s">
        <v>18</v>
      </c>
      <c r="M4" s="61"/>
      <c r="N4" s="14"/>
    </row>
    <row r="5" spans="1:14" ht="18" customHeight="1" x14ac:dyDescent="0.3">
      <c r="L5" s="61" t="s">
        <v>119</v>
      </c>
      <c r="M5" s="61"/>
      <c r="N5" s="14"/>
    </row>
    <row r="6" spans="1:14" ht="15" customHeight="1" x14ac:dyDescent="0.2">
      <c r="L6" s="10"/>
      <c r="M6" s="10"/>
      <c r="N6" s="10"/>
    </row>
    <row r="7" spans="1:14" ht="18.75" customHeight="1" x14ac:dyDescent="0.2">
      <c r="A7" s="73" t="s">
        <v>22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</row>
    <row r="8" spans="1:14" ht="15" customHeight="1" x14ac:dyDescent="0.2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 spans="1:14" s="4" customFormat="1" ht="21.75" customHeight="1" x14ac:dyDescent="0.25">
      <c r="A9" s="62" t="s">
        <v>78</v>
      </c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</row>
    <row r="10" spans="1:14" s="4" customFormat="1" ht="21.75" customHeight="1" x14ac:dyDescent="0.25">
      <c r="A10" s="12"/>
      <c r="B10" s="12"/>
      <c r="C10" s="13"/>
      <c r="D10" s="13"/>
      <c r="E10" s="13"/>
      <c r="F10" s="12"/>
      <c r="G10" s="12"/>
      <c r="H10" s="12"/>
      <c r="I10" s="12"/>
      <c r="J10" s="12"/>
      <c r="K10" s="12"/>
      <c r="L10" s="12"/>
      <c r="M10" s="13"/>
      <c r="N10" s="13"/>
    </row>
    <row r="11" spans="1:14" s="2" customFormat="1" ht="12.75" customHeight="1" x14ac:dyDescent="0.25">
      <c r="A11" s="67" t="s">
        <v>0</v>
      </c>
      <c r="B11" s="67" t="s">
        <v>12</v>
      </c>
      <c r="C11" s="70" t="s">
        <v>13</v>
      </c>
      <c r="D11" s="70" t="s">
        <v>6</v>
      </c>
      <c r="E11" s="70" t="s">
        <v>14</v>
      </c>
      <c r="F11" s="75" t="s">
        <v>23</v>
      </c>
      <c r="G11" s="75"/>
      <c r="H11" s="75"/>
      <c r="I11" s="75"/>
      <c r="J11" s="75"/>
      <c r="K11" s="75"/>
      <c r="L11" s="75"/>
      <c r="M11" s="63" t="s">
        <v>11</v>
      </c>
      <c r="N11" s="63" t="s">
        <v>7</v>
      </c>
    </row>
    <row r="12" spans="1:14" s="2" customFormat="1" x14ac:dyDescent="0.25">
      <c r="A12" s="67"/>
      <c r="B12" s="67"/>
      <c r="C12" s="72"/>
      <c r="D12" s="72"/>
      <c r="E12" s="72"/>
      <c r="F12" s="66" t="s">
        <v>1</v>
      </c>
      <c r="G12" s="67" t="s">
        <v>2</v>
      </c>
      <c r="H12" s="67"/>
      <c r="I12" s="67"/>
      <c r="J12" s="67"/>
      <c r="K12" s="67"/>
      <c r="L12" s="67"/>
      <c r="M12" s="64"/>
      <c r="N12" s="64"/>
    </row>
    <row r="13" spans="1:14" s="2" customFormat="1" x14ac:dyDescent="0.25">
      <c r="A13" s="67"/>
      <c r="B13" s="67"/>
      <c r="C13" s="72"/>
      <c r="D13" s="72"/>
      <c r="E13" s="72"/>
      <c r="F13" s="66"/>
      <c r="G13" s="68" t="s">
        <v>3</v>
      </c>
      <c r="H13" s="69"/>
      <c r="I13" s="69"/>
      <c r="J13" s="68" t="s">
        <v>5</v>
      </c>
      <c r="K13" s="69"/>
      <c r="L13" s="70" t="s">
        <v>10</v>
      </c>
      <c r="M13" s="64"/>
      <c r="N13" s="64"/>
    </row>
    <row r="14" spans="1:14" s="2" customFormat="1" ht="153" customHeight="1" x14ac:dyDescent="0.25">
      <c r="A14" s="67"/>
      <c r="B14" s="67"/>
      <c r="C14" s="71"/>
      <c r="D14" s="71"/>
      <c r="E14" s="71"/>
      <c r="F14" s="66"/>
      <c r="G14" s="5" t="s">
        <v>16</v>
      </c>
      <c r="H14" s="5" t="s">
        <v>9</v>
      </c>
      <c r="I14" s="5" t="s">
        <v>8</v>
      </c>
      <c r="J14" s="5" t="s">
        <v>4</v>
      </c>
      <c r="K14" s="5" t="s">
        <v>15</v>
      </c>
      <c r="L14" s="71"/>
      <c r="M14" s="65"/>
      <c r="N14" s="65"/>
    </row>
    <row r="15" spans="1:14" x14ac:dyDescent="0.2">
      <c r="A15" s="5">
        <v>1</v>
      </c>
      <c r="B15" s="5">
        <v>2</v>
      </c>
      <c r="C15" s="5">
        <v>3</v>
      </c>
      <c r="D15" s="6">
        <v>4</v>
      </c>
      <c r="E15" s="5">
        <v>5</v>
      </c>
      <c r="F15" s="5">
        <v>6</v>
      </c>
      <c r="G15" s="5">
        <v>7</v>
      </c>
      <c r="H15" s="5">
        <v>8</v>
      </c>
      <c r="I15" s="5">
        <v>9</v>
      </c>
      <c r="J15" s="5">
        <v>10</v>
      </c>
      <c r="K15" s="5">
        <v>11</v>
      </c>
      <c r="L15" s="5">
        <v>12</v>
      </c>
      <c r="M15" s="3">
        <v>13</v>
      </c>
      <c r="N15" s="5">
        <v>14</v>
      </c>
    </row>
    <row r="16" spans="1:14" s="21" customFormat="1" ht="21.75" customHeight="1" x14ac:dyDescent="0.2">
      <c r="A16" s="82" t="s">
        <v>77</v>
      </c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4"/>
    </row>
    <row r="17" spans="1:17" s="21" customFormat="1" ht="27" customHeight="1" x14ac:dyDescent="0.2">
      <c r="A17" s="79" t="s">
        <v>79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1"/>
    </row>
    <row r="18" spans="1:17" s="21" customFormat="1" ht="27" customHeight="1" x14ac:dyDescent="0.2">
      <c r="A18" s="47">
        <v>1</v>
      </c>
      <c r="B18" s="30" t="s">
        <v>80</v>
      </c>
      <c r="C18" s="47"/>
      <c r="D18" s="47"/>
      <c r="E18" s="48">
        <v>779.96799999999996</v>
      </c>
      <c r="F18" s="48">
        <v>726.40840000000014</v>
      </c>
      <c r="G18" s="48">
        <v>0</v>
      </c>
      <c r="H18" s="48">
        <v>0</v>
      </c>
      <c r="I18" s="48">
        <v>0</v>
      </c>
      <c r="J18" s="48">
        <v>0</v>
      </c>
      <c r="K18" s="48">
        <v>726.40840000000014</v>
      </c>
      <c r="L18" s="48">
        <v>0</v>
      </c>
      <c r="M18" s="45"/>
      <c r="N18" s="46"/>
    </row>
    <row r="19" spans="1:17" s="21" customFormat="1" ht="114" customHeight="1" x14ac:dyDescent="0.2">
      <c r="A19" s="22">
        <v>1</v>
      </c>
      <c r="B19" s="37" t="s">
        <v>90</v>
      </c>
      <c r="C19" s="22">
        <v>2025</v>
      </c>
      <c r="D19" s="49" t="s">
        <v>25</v>
      </c>
      <c r="E19" s="50">
        <v>384.26900000000001</v>
      </c>
      <c r="F19" s="51">
        <f t="shared" ref="F19:F22" si="0">G19+H19+I19+J19+K19+L19</f>
        <v>362.47340000000003</v>
      </c>
      <c r="G19" s="52"/>
      <c r="H19" s="51"/>
      <c r="I19" s="52"/>
      <c r="J19" s="51"/>
      <c r="K19" s="50">
        <v>362.47340000000003</v>
      </c>
      <c r="L19" s="51"/>
      <c r="M19" s="53" t="s">
        <v>81</v>
      </c>
      <c r="N19" s="54"/>
      <c r="P19" s="60"/>
    </row>
    <row r="20" spans="1:17" s="21" customFormat="1" ht="135.75" customHeight="1" x14ac:dyDescent="0.2">
      <c r="A20" s="22">
        <v>2</v>
      </c>
      <c r="B20" s="37" t="s">
        <v>91</v>
      </c>
      <c r="C20" s="22">
        <v>2025</v>
      </c>
      <c r="D20" s="49" t="s">
        <v>25</v>
      </c>
      <c r="E20" s="50">
        <v>272.40499999999997</v>
      </c>
      <c r="F20" s="51">
        <f t="shared" si="0"/>
        <v>250.52059999999997</v>
      </c>
      <c r="G20" s="52"/>
      <c r="H20" s="51"/>
      <c r="I20" s="52"/>
      <c r="J20" s="51"/>
      <c r="K20" s="50">
        <v>250.52059999999997</v>
      </c>
      <c r="L20" s="51"/>
      <c r="M20" s="53" t="s">
        <v>81</v>
      </c>
      <c r="N20" s="54"/>
    </row>
    <row r="21" spans="1:17" s="21" customFormat="1" ht="126.75" customHeight="1" x14ac:dyDescent="0.2">
      <c r="A21" s="22">
        <v>3</v>
      </c>
      <c r="B21" s="37" t="s">
        <v>92</v>
      </c>
      <c r="C21" s="22">
        <v>2025</v>
      </c>
      <c r="D21" s="49" t="s">
        <v>25</v>
      </c>
      <c r="E21" s="50">
        <v>80.992000000000004</v>
      </c>
      <c r="F21" s="51">
        <f t="shared" si="0"/>
        <v>75.22120000000001</v>
      </c>
      <c r="G21" s="52"/>
      <c r="H21" s="51"/>
      <c r="I21" s="52"/>
      <c r="J21" s="51"/>
      <c r="K21" s="50">
        <v>75.22120000000001</v>
      </c>
      <c r="L21" s="51"/>
      <c r="M21" s="53" t="s">
        <v>81</v>
      </c>
      <c r="N21" s="54"/>
    </row>
    <row r="22" spans="1:17" s="21" customFormat="1" ht="148.5" customHeight="1" x14ac:dyDescent="0.2">
      <c r="A22" s="22">
        <v>4</v>
      </c>
      <c r="B22" s="37" t="s">
        <v>93</v>
      </c>
      <c r="C22" s="22">
        <v>2025</v>
      </c>
      <c r="D22" s="49" t="s">
        <v>25</v>
      </c>
      <c r="E22" s="50">
        <v>42.302</v>
      </c>
      <c r="F22" s="51">
        <f t="shared" si="0"/>
        <v>38.193199999999997</v>
      </c>
      <c r="G22" s="52"/>
      <c r="H22" s="51"/>
      <c r="I22" s="52"/>
      <c r="J22" s="51"/>
      <c r="K22" s="50">
        <v>38.193199999999997</v>
      </c>
      <c r="L22" s="51"/>
      <c r="M22" s="53" t="s">
        <v>81</v>
      </c>
      <c r="N22" s="54"/>
    </row>
    <row r="23" spans="1:17" s="21" customFormat="1" ht="27" customHeight="1" x14ac:dyDescent="0.2">
      <c r="A23" s="79" t="s">
        <v>83</v>
      </c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1"/>
    </row>
    <row r="24" spans="1:17" s="21" customFormat="1" ht="27" customHeight="1" x14ac:dyDescent="0.2">
      <c r="A24" s="55">
        <v>2</v>
      </c>
      <c r="B24" s="56" t="s">
        <v>82</v>
      </c>
      <c r="C24" s="22"/>
      <c r="D24" s="57"/>
      <c r="E24" s="58">
        <v>0</v>
      </c>
      <c r="F24" s="58">
        <v>0</v>
      </c>
      <c r="G24" s="58">
        <v>0</v>
      </c>
      <c r="H24" s="58">
        <v>0</v>
      </c>
      <c r="I24" s="58">
        <v>0</v>
      </c>
      <c r="J24" s="58">
        <v>0</v>
      </c>
      <c r="K24" s="58">
        <v>0</v>
      </c>
      <c r="L24" s="58">
        <v>0</v>
      </c>
      <c r="M24" s="57"/>
      <c r="N24" s="54"/>
    </row>
    <row r="25" spans="1:17" s="21" customFormat="1" ht="27" customHeight="1" x14ac:dyDescent="0.2">
      <c r="A25" s="79" t="s">
        <v>85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1"/>
    </row>
    <row r="26" spans="1:17" s="21" customFormat="1" ht="27" customHeight="1" x14ac:dyDescent="0.2">
      <c r="A26" s="30">
        <v>4</v>
      </c>
      <c r="B26" s="30" t="s">
        <v>84</v>
      </c>
      <c r="C26" s="59"/>
      <c r="D26" s="59"/>
      <c r="E26" s="33">
        <f>SUM(E27)</f>
        <v>0</v>
      </c>
      <c r="F26" s="33">
        <f>SUM(F27)</f>
        <v>0</v>
      </c>
      <c r="G26" s="33">
        <f t="shared" ref="G26:L26" si="1">SUM(G27)</f>
        <v>0</v>
      </c>
      <c r="H26" s="33">
        <f t="shared" si="1"/>
        <v>0</v>
      </c>
      <c r="I26" s="33">
        <f t="shared" si="1"/>
        <v>0</v>
      </c>
      <c r="J26" s="33">
        <f t="shared" si="1"/>
        <v>0</v>
      </c>
      <c r="K26" s="33">
        <f t="shared" si="1"/>
        <v>0</v>
      </c>
      <c r="L26" s="33">
        <f t="shared" si="1"/>
        <v>0</v>
      </c>
      <c r="M26" s="59"/>
      <c r="N26" s="59"/>
    </row>
    <row r="27" spans="1:17" s="21" customFormat="1" ht="43.5" customHeight="1" x14ac:dyDescent="0.2">
      <c r="A27" s="79" t="s">
        <v>89</v>
      </c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1"/>
    </row>
    <row r="28" spans="1:17" s="21" customFormat="1" ht="27" customHeight="1" x14ac:dyDescent="0.2">
      <c r="A28" s="30">
        <v>5</v>
      </c>
      <c r="B28" s="30" t="s">
        <v>86</v>
      </c>
      <c r="C28" s="57"/>
      <c r="D28" s="57"/>
      <c r="E28" s="33">
        <f t="shared" ref="E28:L28" si="2">SUM(E29)</f>
        <v>0</v>
      </c>
      <c r="F28" s="33">
        <f t="shared" si="2"/>
        <v>0</v>
      </c>
      <c r="G28" s="33">
        <f t="shared" si="2"/>
        <v>0</v>
      </c>
      <c r="H28" s="33">
        <f t="shared" si="2"/>
        <v>0</v>
      </c>
      <c r="I28" s="33">
        <f t="shared" si="2"/>
        <v>0</v>
      </c>
      <c r="J28" s="33">
        <f t="shared" si="2"/>
        <v>0</v>
      </c>
      <c r="K28" s="33">
        <f t="shared" si="2"/>
        <v>0</v>
      </c>
      <c r="L28" s="33">
        <f t="shared" si="2"/>
        <v>0</v>
      </c>
      <c r="M28" s="43"/>
      <c r="N28" s="44"/>
    </row>
    <row r="29" spans="1:17" s="21" customFormat="1" ht="27" customHeight="1" x14ac:dyDescent="0.2">
      <c r="A29" s="76" t="s">
        <v>88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8"/>
    </row>
    <row r="30" spans="1:17" s="18" customFormat="1" ht="34.5" customHeight="1" x14ac:dyDescent="0.2">
      <c r="A30" s="30">
        <v>2</v>
      </c>
      <c r="B30" s="31" t="s">
        <v>24</v>
      </c>
      <c r="C30" s="32"/>
      <c r="D30" s="32"/>
      <c r="E30" s="33">
        <f>SUM(E31:E86)</f>
        <v>189052.89799999999</v>
      </c>
      <c r="F30" s="33">
        <f>SUM(F31:F86)</f>
        <v>146047.38099999996</v>
      </c>
      <c r="G30" s="33">
        <f>SUM(G31:G86)</f>
        <v>0</v>
      </c>
      <c r="H30" s="33">
        <f t="shared" ref="H30:L30" si="3">SUM(H31:H86)</f>
        <v>0</v>
      </c>
      <c r="I30" s="33">
        <f t="shared" si="3"/>
        <v>0</v>
      </c>
      <c r="J30" s="33">
        <f t="shared" si="3"/>
        <v>0</v>
      </c>
      <c r="K30" s="33">
        <f t="shared" si="3"/>
        <v>146047.38099999996</v>
      </c>
      <c r="L30" s="33">
        <f t="shared" si="3"/>
        <v>0</v>
      </c>
      <c r="M30" s="32"/>
      <c r="N30" s="34"/>
    </row>
    <row r="31" spans="1:17" ht="96" customHeight="1" x14ac:dyDescent="0.2">
      <c r="A31" s="23">
        <v>1</v>
      </c>
      <c r="B31" s="35" t="s">
        <v>94</v>
      </c>
      <c r="C31" s="22">
        <v>2025</v>
      </c>
      <c r="D31" s="22" t="s">
        <v>25</v>
      </c>
      <c r="E31" s="25">
        <v>23162.003000000001</v>
      </c>
      <c r="F31" s="25">
        <v>100</v>
      </c>
      <c r="G31" s="25"/>
      <c r="H31" s="25"/>
      <c r="I31" s="25"/>
      <c r="J31" s="25"/>
      <c r="K31" s="25">
        <v>100</v>
      </c>
      <c r="L31" s="25"/>
      <c r="M31" s="23" t="s">
        <v>26</v>
      </c>
      <c r="N31" s="36"/>
      <c r="P31" s="9"/>
      <c r="Q31" s="9"/>
    </row>
    <row r="32" spans="1:17" ht="96.75" customHeight="1" x14ac:dyDescent="0.2">
      <c r="A32" s="23">
        <v>2</v>
      </c>
      <c r="B32" s="35" t="s">
        <v>95</v>
      </c>
      <c r="C32" s="22">
        <v>2025</v>
      </c>
      <c r="D32" s="22" t="s">
        <v>25</v>
      </c>
      <c r="E32" s="25">
        <v>22218.284</v>
      </c>
      <c r="F32" s="25">
        <v>5500</v>
      </c>
      <c r="G32" s="25"/>
      <c r="H32" s="25"/>
      <c r="I32" s="25"/>
      <c r="J32" s="25"/>
      <c r="K32" s="25">
        <v>5500</v>
      </c>
      <c r="L32" s="25"/>
      <c r="M32" s="23" t="s">
        <v>26</v>
      </c>
      <c r="N32" s="36"/>
      <c r="P32" s="9"/>
      <c r="Q32" s="9"/>
    </row>
    <row r="33" spans="1:17" ht="74.25" customHeight="1" x14ac:dyDescent="0.2">
      <c r="A33" s="23">
        <v>3</v>
      </c>
      <c r="B33" s="35" t="s">
        <v>96</v>
      </c>
      <c r="C33" s="22">
        <v>2025</v>
      </c>
      <c r="D33" s="22" t="s">
        <v>25</v>
      </c>
      <c r="E33" s="25">
        <v>3558.884</v>
      </c>
      <c r="F33" s="25">
        <f>G33+H33+I33+J33+K33+L33</f>
        <v>3080.183</v>
      </c>
      <c r="G33" s="25"/>
      <c r="H33" s="25"/>
      <c r="I33" s="25"/>
      <c r="J33" s="25"/>
      <c r="K33" s="25">
        <v>3080.183</v>
      </c>
      <c r="L33" s="25"/>
      <c r="M33" s="23" t="s">
        <v>27</v>
      </c>
      <c r="N33" s="16"/>
      <c r="P33" s="9"/>
      <c r="Q33" s="9"/>
    </row>
    <row r="34" spans="1:17" ht="61.5" customHeight="1" x14ac:dyDescent="0.2">
      <c r="A34" s="23">
        <v>4</v>
      </c>
      <c r="B34" s="35" t="s">
        <v>97</v>
      </c>
      <c r="C34" s="22">
        <v>2025</v>
      </c>
      <c r="D34" s="22" t="s">
        <v>25</v>
      </c>
      <c r="E34" s="25">
        <v>10636.531999999999</v>
      </c>
      <c r="F34" s="25">
        <f t="shared" ref="F34:F86" si="4">G34+H34+I34+J34+K34+L34</f>
        <v>10226.531999999999</v>
      </c>
      <c r="G34" s="25"/>
      <c r="H34" s="25"/>
      <c r="I34" s="25"/>
      <c r="J34" s="25"/>
      <c r="K34" s="25">
        <v>10226.531999999999</v>
      </c>
      <c r="L34" s="25"/>
      <c r="M34" s="23" t="s">
        <v>27</v>
      </c>
      <c r="N34" s="16"/>
      <c r="P34" s="9"/>
      <c r="Q34" s="9"/>
    </row>
    <row r="35" spans="1:17" ht="66.75" customHeight="1" x14ac:dyDescent="0.2">
      <c r="A35" s="23">
        <v>5</v>
      </c>
      <c r="B35" s="37" t="s">
        <v>98</v>
      </c>
      <c r="C35" s="22">
        <v>2025</v>
      </c>
      <c r="D35" s="22" t="s">
        <v>25</v>
      </c>
      <c r="E35" s="38">
        <v>25618.05</v>
      </c>
      <c r="F35" s="25">
        <f t="shared" si="4"/>
        <v>24748.05</v>
      </c>
      <c r="G35" s="25"/>
      <c r="H35" s="25"/>
      <c r="I35" s="25"/>
      <c r="J35" s="25"/>
      <c r="K35" s="39">
        <v>24748.05</v>
      </c>
      <c r="L35" s="25"/>
      <c r="M35" s="23" t="s">
        <v>27</v>
      </c>
      <c r="N35" s="16"/>
      <c r="P35" s="9"/>
      <c r="Q35" s="9"/>
    </row>
    <row r="36" spans="1:17" ht="85.5" customHeight="1" x14ac:dyDescent="0.2">
      <c r="A36" s="23">
        <v>6</v>
      </c>
      <c r="B36" s="35" t="s">
        <v>99</v>
      </c>
      <c r="C36" s="22">
        <v>2025</v>
      </c>
      <c r="D36" s="22" t="s">
        <v>25</v>
      </c>
      <c r="E36" s="29">
        <v>34673.892999999996</v>
      </c>
      <c r="F36" s="25">
        <f t="shared" si="4"/>
        <v>33675.277999999998</v>
      </c>
      <c r="G36" s="25"/>
      <c r="H36" s="25"/>
      <c r="I36" s="25"/>
      <c r="J36" s="25"/>
      <c r="K36" s="39">
        <v>33675.277999999998</v>
      </c>
      <c r="L36" s="25"/>
      <c r="M36" s="23" t="s">
        <v>27</v>
      </c>
      <c r="N36" s="16"/>
      <c r="P36" s="9"/>
      <c r="Q36" s="9"/>
    </row>
    <row r="37" spans="1:17" ht="108.75" customHeight="1" x14ac:dyDescent="0.2">
      <c r="A37" s="22">
        <v>7</v>
      </c>
      <c r="B37" s="28" t="s">
        <v>100</v>
      </c>
      <c r="C37" s="22">
        <v>2025</v>
      </c>
      <c r="D37" s="22" t="s">
        <v>25</v>
      </c>
      <c r="E37" s="39">
        <v>458</v>
      </c>
      <c r="F37" s="39">
        <v>458</v>
      </c>
      <c r="G37" s="29"/>
      <c r="H37" s="29"/>
      <c r="I37" s="29"/>
      <c r="J37" s="29"/>
      <c r="K37" s="39">
        <v>458</v>
      </c>
      <c r="L37" s="40"/>
      <c r="M37" s="22" t="s">
        <v>28</v>
      </c>
      <c r="N37" s="36"/>
    </row>
    <row r="38" spans="1:17" ht="99" customHeight="1" x14ac:dyDescent="0.2">
      <c r="A38" s="23">
        <v>8</v>
      </c>
      <c r="B38" s="37" t="s">
        <v>101</v>
      </c>
      <c r="C38" s="22">
        <v>2025</v>
      </c>
      <c r="D38" s="23" t="s">
        <v>25</v>
      </c>
      <c r="E38" s="25">
        <v>500</v>
      </c>
      <c r="F38" s="25">
        <f t="shared" si="4"/>
        <v>500</v>
      </c>
      <c r="G38" s="25"/>
      <c r="H38" s="25"/>
      <c r="I38" s="25"/>
      <c r="J38" s="25"/>
      <c r="K38" s="25">
        <v>500</v>
      </c>
      <c r="L38" s="40"/>
      <c r="M38" s="22" t="s">
        <v>29</v>
      </c>
      <c r="N38" s="16"/>
    </row>
    <row r="39" spans="1:17" ht="90.75" customHeight="1" x14ac:dyDescent="0.2">
      <c r="A39" s="23">
        <v>9</v>
      </c>
      <c r="B39" s="35" t="s">
        <v>99</v>
      </c>
      <c r="C39" s="22">
        <v>2025</v>
      </c>
      <c r="D39" s="22" t="s">
        <v>25</v>
      </c>
      <c r="E39" s="29">
        <v>4438.7950000000001</v>
      </c>
      <c r="F39" s="25">
        <f t="shared" si="4"/>
        <v>3970.8809999999999</v>
      </c>
      <c r="G39" s="25"/>
      <c r="H39" s="25"/>
      <c r="I39" s="25"/>
      <c r="J39" s="25"/>
      <c r="K39" s="39">
        <v>3970.8809999999999</v>
      </c>
      <c r="L39" s="40"/>
      <c r="M39" s="23" t="s">
        <v>27</v>
      </c>
      <c r="N39" s="16"/>
    </row>
    <row r="40" spans="1:17" ht="116.25" customHeight="1" x14ac:dyDescent="0.2">
      <c r="A40" s="23">
        <v>10</v>
      </c>
      <c r="B40" s="24" t="s">
        <v>102</v>
      </c>
      <c r="C40" s="22">
        <v>2025</v>
      </c>
      <c r="D40" s="22" t="s">
        <v>25</v>
      </c>
      <c r="E40" s="39">
        <f>F40</f>
        <v>1940.7080000000001</v>
      </c>
      <c r="F40" s="25">
        <f t="shared" si="4"/>
        <v>1940.7080000000001</v>
      </c>
      <c r="G40" s="25"/>
      <c r="H40" s="25"/>
      <c r="I40" s="25"/>
      <c r="J40" s="25"/>
      <c r="K40" s="39">
        <v>1940.7080000000001</v>
      </c>
      <c r="L40" s="40"/>
      <c r="M40" s="23" t="s">
        <v>30</v>
      </c>
      <c r="N40" s="16"/>
    </row>
    <row r="41" spans="1:17" ht="110.25" customHeight="1" x14ac:dyDescent="0.2">
      <c r="A41" s="23">
        <v>11</v>
      </c>
      <c r="B41" s="24" t="s">
        <v>103</v>
      </c>
      <c r="C41" s="22">
        <v>2025</v>
      </c>
      <c r="D41" s="22" t="s">
        <v>25</v>
      </c>
      <c r="E41" s="39">
        <f t="shared" ref="E41:E86" si="5">F41</f>
        <v>1559.942</v>
      </c>
      <c r="F41" s="25">
        <f t="shared" si="4"/>
        <v>1559.942</v>
      </c>
      <c r="G41" s="25"/>
      <c r="H41" s="25"/>
      <c r="I41" s="25"/>
      <c r="J41" s="25"/>
      <c r="K41" s="39">
        <v>1559.942</v>
      </c>
      <c r="L41" s="40"/>
      <c r="M41" s="23" t="s">
        <v>31</v>
      </c>
      <c r="N41" s="16"/>
    </row>
    <row r="42" spans="1:17" ht="110.25" customHeight="1" x14ac:dyDescent="0.2">
      <c r="A42" s="23">
        <v>12</v>
      </c>
      <c r="B42" s="24" t="s">
        <v>104</v>
      </c>
      <c r="C42" s="22">
        <v>2025</v>
      </c>
      <c r="D42" s="22" t="s">
        <v>25</v>
      </c>
      <c r="E42" s="39">
        <f t="shared" si="5"/>
        <v>1496.098</v>
      </c>
      <c r="F42" s="25">
        <f t="shared" si="4"/>
        <v>1496.098</v>
      </c>
      <c r="G42" s="25"/>
      <c r="H42" s="25"/>
      <c r="I42" s="25"/>
      <c r="J42" s="25"/>
      <c r="K42" s="39">
        <v>1496.098</v>
      </c>
      <c r="L42" s="40"/>
      <c r="M42" s="23" t="s">
        <v>32</v>
      </c>
      <c r="N42" s="16"/>
    </row>
    <row r="43" spans="1:17" ht="114" customHeight="1" x14ac:dyDescent="0.2">
      <c r="A43" s="23">
        <v>13</v>
      </c>
      <c r="B43" s="24" t="s">
        <v>103</v>
      </c>
      <c r="C43" s="22">
        <v>2025</v>
      </c>
      <c r="D43" s="22" t="s">
        <v>25</v>
      </c>
      <c r="E43" s="39">
        <f t="shared" si="5"/>
        <v>1972.829</v>
      </c>
      <c r="F43" s="25">
        <f t="shared" si="4"/>
        <v>1972.829</v>
      </c>
      <c r="G43" s="25"/>
      <c r="H43" s="25"/>
      <c r="I43" s="25"/>
      <c r="J43" s="25"/>
      <c r="K43" s="39">
        <v>1972.829</v>
      </c>
      <c r="L43" s="40"/>
      <c r="M43" s="23" t="s">
        <v>33</v>
      </c>
      <c r="N43" s="16"/>
    </row>
    <row r="44" spans="1:17" ht="114" customHeight="1" x14ac:dyDescent="0.2">
      <c r="A44" s="23">
        <v>14</v>
      </c>
      <c r="B44" s="24" t="s">
        <v>105</v>
      </c>
      <c r="C44" s="22">
        <v>2025</v>
      </c>
      <c r="D44" s="22" t="s">
        <v>25</v>
      </c>
      <c r="E44" s="39">
        <f t="shared" si="5"/>
        <v>1104.306</v>
      </c>
      <c r="F44" s="25">
        <f t="shared" si="4"/>
        <v>1104.306</v>
      </c>
      <c r="G44" s="25"/>
      <c r="H44" s="25"/>
      <c r="I44" s="25"/>
      <c r="J44" s="25"/>
      <c r="K44" s="26">
        <v>1104.306</v>
      </c>
      <c r="L44" s="40"/>
      <c r="M44" s="23" t="s">
        <v>34</v>
      </c>
      <c r="N44" s="16"/>
    </row>
    <row r="45" spans="1:17" ht="113.25" customHeight="1" x14ac:dyDescent="0.2">
      <c r="A45" s="23">
        <v>15</v>
      </c>
      <c r="B45" s="24" t="s">
        <v>106</v>
      </c>
      <c r="C45" s="22">
        <v>2025</v>
      </c>
      <c r="D45" s="22" t="s">
        <v>25</v>
      </c>
      <c r="E45" s="39">
        <f t="shared" si="5"/>
        <v>1833.5329999999999</v>
      </c>
      <c r="F45" s="25">
        <f t="shared" si="4"/>
        <v>1833.5329999999999</v>
      </c>
      <c r="G45" s="25"/>
      <c r="H45" s="25"/>
      <c r="I45" s="25"/>
      <c r="J45" s="25"/>
      <c r="K45" s="26">
        <v>1833.5329999999999</v>
      </c>
      <c r="L45" s="40"/>
      <c r="M45" s="23" t="s">
        <v>35</v>
      </c>
      <c r="N45" s="16"/>
    </row>
    <row r="46" spans="1:17" ht="114" customHeight="1" x14ac:dyDescent="0.2">
      <c r="A46" s="23">
        <v>16</v>
      </c>
      <c r="B46" s="24" t="s">
        <v>107</v>
      </c>
      <c r="C46" s="22">
        <v>2025</v>
      </c>
      <c r="D46" s="22" t="s">
        <v>25</v>
      </c>
      <c r="E46" s="39">
        <f t="shared" si="5"/>
        <v>1969.8879999999999</v>
      </c>
      <c r="F46" s="25">
        <f t="shared" si="4"/>
        <v>1969.8879999999999</v>
      </c>
      <c r="G46" s="25"/>
      <c r="H46" s="25"/>
      <c r="I46" s="25"/>
      <c r="J46" s="25"/>
      <c r="K46" s="26">
        <v>1969.8879999999999</v>
      </c>
      <c r="L46" s="40"/>
      <c r="M46" s="23" t="s">
        <v>36</v>
      </c>
      <c r="N46" s="16"/>
    </row>
    <row r="47" spans="1:17" ht="114.75" customHeight="1" x14ac:dyDescent="0.2">
      <c r="A47" s="23">
        <v>17</v>
      </c>
      <c r="B47" s="24" t="s">
        <v>103</v>
      </c>
      <c r="C47" s="22">
        <v>2025</v>
      </c>
      <c r="D47" s="22" t="s">
        <v>25</v>
      </c>
      <c r="E47" s="39">
        <f t="shared" si="5"/>
        <v>2006.0039999999999</v>
      </c>
      <c r="F47" s="25">
        <f t="shared" si="4"/>
        <v>2006.0039999999999</v>
      </c>
      <c r="G47" s="25"/>
      <c r="H47" s="25"/>
      <c r="I47" s="25"/>
      <c r="J47" s="25"/>
      <c r="K47" s="26">
        <v>2006.0039999999999</v>
      </c>
      <c r="L47" s="40"/>
      <c r="M47" s="23" t="s">
        <v>37</v>
      </c>
      <c r="N47" s="16"/>
    </row>
    <row r="48" spans="1:17" ht="117" customHeight="1" x14ac:dyDescent="0.2">
      <c r="A48" s="23">
        <v>18</v>
      </c>
      <c r="B48" s="24" t="s">
        <v>108</v>
      </c>
      <c r="C48" s="22">
        <v>2025</v>
      </c>
      <c r="D48" s="22" t="s">
        <v>25</v>
      </c>
      <c r="E48" s="39">
        <f t="shared" si="5"/>
        <v>1416.4269999999999</v>
      </c>
      <c r="F48" s="25">
        <f t="shared" si="4"/>
        <v>1416.4269999999999</v>
      </c>
      <c r="G48" s="25"/>
      <c r="H48" s="25"/>
      <c r="I48" s="25"/>
      <c r="J48" s="25"/>
      <c r="K48" s="26">
        <v>1416.4269999999999</v>
      </c>
      <c r="L48" s="40"/>
      <c r="M48" s="23" t="s">
        <v>38</v>
      </c>
      <c r="N48" s="16"/>
    </row>
    <row r="49" spans="1:14" ht="117" customHeight="1" x14ac:dyDescent="0.2">
      <c r="A49" s="23">
        <v>19</v>
      </c>
      <c r="B49" s="24" t="s">
        <v>109</v>
      </c>
      <c r="C49" s="22">
        <v>2025</v>
      </c>
      <c r="D49" s="22" t="s">
        <v>25</v>
      </c>
      <c r="E49" s="39">
        <f t="shared" si="5"/>
        <v>745.77200000000005</v>
      </c>
      <c r="F49" s="25">
        <f t="shared" si="4"/>
        <v>745.77200000000005</v>
      </c>
      <c r="G49" s="25"/>
      <c r="H49" s="25"/>
      <c r="I49" s="25"/>
      <c r="J49" s="25"/>
      <c r="K49" s="26">
        <v>745.77200000000005</v>
      </c>
      <c r="L49" s="40"/>
      <c r="M49" s="23" t="s">
        <v>39</v>
      </c>
      <c r="N49" s="16"/>
    </row>
    <row r="50" spans="1:14" ht="116.25" customHeight="1" x14ac:dyDescent="0.2">
      <c r="A50" s="23">
        <v>20</v>
      </c>
      <c r="B50" s="24" t="s">
        <v>110</v>
      </c>
      <c r="C50" s="22">
        <v>2025</v>
      </c>
      <c r="D50" s="22" t="s">
        <v>25</v>
      </c>
      <c r="E50" s="39">
        <f t="shared" si="5"/>
        <v>1416.4269999999999</v>
      </c>
      <c r="F50" s="25">
        <f t="shared" si="4"/>
        <v>1416.4269999999999</v>
      </c>
      <c r="G50" s="25"/>
      <c r="H50" s="25"/>
      <c r="I50" s="25"/>
      <c r="J50" s="25"/>
      <c r="K50" s="26">
        <v>1416.4269999999999</v>
      </c>
      <c r="L50" s="40"/>
      <c r="M50" s="23" t="s">
        <v>40</v>
      </c>
      <c r="N50" s="16"/>
    </row>
    <row r="51" spans="1:14" ht="112.5" customHeight="1" x14ac:dyDescent="0.2">
      <c r="A51" s="23">
        <v>21</v>
      </c>
      <c r="B51" s="24" t="s">
        <v>106</v>
      </c>
      <c r="C51" s="22">
        <v>2025</v>
      </c>
      <c r="D51" s="22" t="s">
        <v>25</v>
      </c>
      <c r="E51" s="39">
        <f t="shared" si="5"/>
        <v>877.74199999999996</v>
      </c>
      <c r="F51" s="25">
        <f t="shared" si="4"/>
        <v>877.74199999999996</v>
      </c>
      <c r="G51" s="25"/>
      <c r="H51" s="25"/>
      <c r="I51" s="25"/>
      <c r="J51" s="25"/>
      <c r="K51" s="26">
        <v>877.74199999999996</v>
      </c>
      <c r="L51" s="40"/>
      <c r="M51" s="23" t="s">
        <v>41</v>
      </c>
      <c r="N51" s="16"/>
    </row>
    <row r="52" spans="1:14" ht="114.75" customHeight="1" x14ac:dyDescent="0.2">
      <c r="A52" s="23">
        <v>22</v>
      </c>
      <c r="B52" s="24" t="s">
        <v>105</v>
      </c>
      <c r="C52" s="22">
        <v>2025</v>
      </c>
      <c r="D52" s="22" t="s">
        <v>25</v>
      </c>
      <c r="E52" s="39">
        <f t="shared" si="5"/>
        <v>609.18399999999997</v>
      </c>
      <c r="F52" s="25">
        <f t="shared" si="4"/>
        <v>609.18399999999997</v>
      </c>
      <c r="G52" s="25"/>
      <c r="H52" s="25"/>
      <c r="I52" s="25"/>
      <c r="J52" s="25"/>
      <c r="K52" s="26">
        <v>609.18399999999997</v>
      </c>
      <c r="L52" s="40"/>
      <c r="M52" s="23" t="s">
        <v>42</v>
      </c>
      <c r="N52" s="16"/>
    </row>
    <row r="53" spans="1:14" ht="121.5" customHeight="1" x14ac:dyDescent="0.2">
      <c r="A53" s="23">
        <v>23</v>
      </c>
      <c r="B53" s="24" t="s">
        <v>111</v>
      </c>
      <c r="C53" s="22">
        <v>2025</v>
      </c>
      <c r="D53" s="22" t="s">
        <v>25</v>
      </c>
      <c r="E53" s="39">
        <f t="shared" si="5"/>
        <v>1032.1780000000001</v>
      </c>
      <c r="F53" s="25">
        <f t="shared" si="4"/>
        <v>1032.1780000000001</v>
      </c>
      <c r="G53" s="25"/>
      <c r="H53" s="25"/>
      <c r="I53" s="25"/>
      <c r="J53" s="25"/>
      <c r="K53" s="26">
        <v>1032.1780000000001</v>
      </c>
      <c r="L53" s="40"/>
      <c r="M53" s="23" t="s">
        <v>43</v>
      </c>
      <c r="N53" s="16"/>
    </row>
    <row r="54" spans="1:14" ht="113.25" customHeight="1" x14ac:dyDescent="0.2">
      <c r="A54" s="23">
        <v>24</v>
      </c>
      <c r="B54" s="24" t="s">
        <v>112</v>
      </c>
      <c r="C54" s="22">
        <v>2025</v>
      </c>
      <c r="D54" s="22" t="s">
        <v>25</v>
      </c>
      <c r="E54" s="39">
        <f t="shared" si="5"/>
        <v>690.42</v>
      </c>
      <c r="F54" s="25">
        <f t="shared" si="4"/>
        <v>690.42</v>
      </c>
      <c r="G54" s="25"/>
      <c r="H54" s="25"/>
      <c r="I54" s="25"/>
      <c r="J54" s="25"/>
      <c r="K54" s="26">
        <v>690.42</v>
      </c>
      <c r="L54" s="40"/>
      <c r="M54" s="23" t="s">
        <v>44</v>
      </c>
      <c r="N54" s="16"/>
    </row>
    <row r="55" spans="1:14" ht="117.75" customHeight="1" x14ac:dyDescent="0.2">
      <c r="A55" s="23">
        <v>25</v>
      </c>
      <c r="B55" s="24" t="s">
        <v>102</v>
      </c>
      <c r="C55" s="22">
        <v>2025</v>
      </c>
      <c r="D55" s="22" t="s">
        <v>25</v>
      </c>
      <c r="E55" s="39">
        <f t="shared" si="5"/>
        <v>664.92700000000002</v>
      </c>
      <c r="F55" s="25">
        <f t="shared" si="4"/>
        <v>664.92700000000002</v>
      </c>
      <c r="G55" s="25"/>
      <c r="H55" s="25"/>
      <c r="I55" s="25"/>
      <c r="J55" s="25"/>
      <c r="K55" s="26">
        <v>664.92700000000002</v>
      </c>
      <c r="L55" s="40"/>
      <c r="M55" s="23" t="s">
        <v>45</v>
      </c>
      <c r="N55" s="16"/>
    </row>
    <row r="56" spans="1:14" ht="110.25" customHeight="1" x14ac:dyDescent="0.2">
      <c r="A56" s="23">
        <v>26</v>
      </c>
      <c r="B56" s="24" t="s">
        <v>106</v>
      </c>
      <c r="C56" s="22">
        <v>2025</v>
      </c>
      <c r="D56" s="22" t="s">
        <v>25</v>
      </c>
      <c r="E56" s="39">
        <f t="shared" si="5"/>
        <v>1525.616</v>
      </c>
      <c r="F56" s="25">
        <f t="shared" si="4"/>
        <v>1525.616</v>
      </c>
      <c r="G56" s="25"/>
      <c r="H56" s="25"/>
      <c r="I56" s="25"/>
      <c r="J56" s="25"/>
      <c r="K56" s="26">
        <v>1525.616</v>
      </c>
      <c r="L56" s="40"/>
      <c r="M56" s="23" t="s">
        <v>46</v>
      </c>
      <c r="N56" s="16"/>
    </row>
    <row r="57" spans="1:14" ht="111" customHeight="1" x14ac:dyDescent="0.2">
      <c r="A57" s="23">
        <v>27</v>
      </c>
      <c r="B57" s="24" t="s">
        <v>109</v>
      </c>
      <c r="C57" s="22">
        <v>2025</v>
      </c>
      <c r="D57" s="22" t="s">
        <v>25</v>
      </c>
      <c r="E57" s="39">
        <f t="shared" si="5"/>
        <v>1205.556</v>
      </c>
      <c r="F57" s="25">
        <f t="shared" si="4"/>
        <v>1205.556</v>
      </c>
      <c r="G57" s="25"/>
      <c r="H57" s="25"/>
      <c r="I57" s="25"/>
      <c r="J57" s="25"/>
      <c r="K57" s="26">
        <v>1205.556</v>
      </c>
      <c r="L57" s="40"/>
      <c r="M57" s="23" t="s">
        <v>47</v>
      </c>
      <c r="N57" s="16"/>
    </row>
    <row r="58" spans="1:14" ht="111" customHeight="1" x14ac:dyDescent="0.2">
      <c r="A58" s="23">
        <v>28</v>
      </c>
      <c r="B58" s="24" t="s">
        <v>113</v>
      </c>
      <c r="C58" s="22">
        <v>2025</v>
      </c>
      <c r="D58" s="22" t="s">
        <v>25</v>
      </c>
      <c r="E58" s="39">
        <f t="shared" si="5"/>
        <v>1184.683</v>
      </c>
      <c r="F58" s="25">
        <f t="shared" si="4"/>
        <v>1184.683</v>
      </c>
      <c r="G58" s="25"/>
      <c r="H58" s="25"/>
      <c r="I58" s="25"/>
      <c r="J58" s="25"/>
      <c r="K58" s="26">
        <v>1184.683</v>
      </c>
      <c r="L58" s="40"/>
      <c r="M58" s="23" t="s">
        <v>48</v>
      </c>
      <c r="N58" s="16"/>
    </row>
    <row r="59" spans="1:14" ht="110.25" customHeight="1" x14ac:dyDescent="0.2">
      <c r="A59" s="23">
        <v>29</v>
      </c>
      <c r="B59" s="24" t="s">
        <v>107</v>
      </c>
      <c r="C59" s="22">
        <v>2025</v>
      </c>
      <c r="D59" s="22" t="s">
        <v>25</v>
      </c>
      <c r="E59" s="39">
        <f t="shared" si="5"/>
        <v>423.70699999999999</v>
      </c>
      <c r="F59" s="25">
        <f t="shared" si="4"/>
        <v>423.70699999999999</v>
      </c>
      <c r="G59" s="25"/>
      <c r="H59" s="25"/>
      <c r="I59" s="25"/>
      <c r="J59" s="25"/>
      <c r="K59" s="26">
        <v>423.70699999999999</v>
      </c>
      <c r="L59" s="40"/>
      <c r="M59" s="23" t="s">
        <v>49</v>
      </c>
      <c r="N59" s="16"/>
    </row>
    <row r="60" spans="1:14" ht="114.75" customHeight="1" x14ac:dyDescent="0.2">
      <c r="A60" s="23">
        <v>30</v>
      </c>
      <c r="B60" s="24" t="s">
        <v>103</v>
      </c>
      <c r="C60" s="22">
        <v>2025</v>
      </c>
      <c r="D60" s="22" t="s">
        <v>25</v>
      </c>
      <c r="E60" s="39">
        <f t="shared" si="5"/>
        <v>407.12200000000001</v>
      </c>
      <c r="F60" s="25">
        <f t="shared" si="4"/>
        <v>407.12200000000001</v>
      </c>
      <c r="G60" s="25"/>
      <c r="H60" s="25"/>
      <c r="I60" s="25"/>
      <c r="J60" s="25"/>
      <c r="K60" s="26">
        <v>407.12200000000001</v>
      </c>
      <c r="L60" s="40"/>
      <c r="M60" s="23" t="s">
        <v>50</v>
      </c>
      <c r="N60" s="16"/>
    </row>
    <row r="61" spans="1:14" ht="120.75" customHeight="1" x14ac:dyDescent="0.2">
      <c r="A61" s="23">
        <v>31</v>
      </c>
      <c r="B61" s="24" t="s">
        <v>106</v>
      </c>
      <c r="C61" s="22">
        <v>2025</v>
      </c>
      <c r="D61" s="22" t="s">
        <v>25</v>
      </c>
      <c r="E61" s="39">
        <f t="shared" si="5"/>
        <v>2022.452</v>
      </c>
      <c r="F61" s="25">
        <f t="shared" si="4"/>
        <v>2022.452</v>
      </c>
      <c r="G61" s="25"/>
      <c r="H61" s="25"/>
      <c r="I61" s="25"/>
      <c r="J61" s="25"/>
      <c r="K61" s="26">
        <v>2022.452</v>
      </c>
      <c r="L61" s="40"/>
      <c r="M61" s="23" t="s">
        <v>51</v>
      </c>
      <c r="N61" s="16"/>
    </row>
    <row r="62" spans="1:14" ht="103.5" customHeight="1" x14ac:dyDescent="0.2">
      <c r="A62" s="23">
        <v>32</v>
      </c>
      <c r="B62" s="24" t="s">
        <v>114</v>
      </c>
      <c r="C62" s="22">
        <v>2025</v>
      </c>
      <c r="D62" s="22" t="s">
        <v>25</v>
      </c>
      <c r="E62" s="39">
        <f t="shared" si="5"/>
        <v>1312.8789999999999</v>
      </c>
      <c r="F62" s="25">
        <f t="shared" si="4"/>
        <v>1312.8789999999999</v>
      </c>
      <c r="G62" s="25"/>
      <c r="H62" s="25"/>
      <c r="I62" s="25"/>
      <c r="J62" s="25"/>
      <c r="K62" s="26">
        <v>1312.8789999999999</v>
      </c>
      <c r="L62" s="40"/>
      <c r="M62" s="23" t="s">
        <v>52</v>
      </c>
      <c r="N62" s="16"/>
    </row>
    <row r="63" spans="1:14" ht="111.75" customHeight="1" x14ac:dyDescent="0.2">
      <c r="A63" s="23">
        <v>33</v>
      </c>
      <c r="B63" s="24" t="s">
        <v>106</v>
      </c>
      <c r="C63" s="22">
        <v>2025</v>
      </c>
      <c r="D63" s="22" t="s">
        <v>25</v>
      </c>
      <c r="E63" s="39">
        <f t="shared" si="5"/>
        <v>3389.24</v>
      </c>
      <c r="F63" s="25">
        <f t="shared" si="4"/>
        <v>3389.24</v>
      </c>
      <c r="G63" s="25"/>
      <c r="H63" s="25"/>
      <c r="I63" s="25"/>
      <c r="J63" s="25"/>
      <c r="K63" s="26">
        <v>3389.24</v>
      </c>
      <c r="L63" s="40"/>
      <c r="M63" s="23" t="s">
        <v>53</v>
      </c>
      <c r="N63" s="16"/>
    </row>
    <row r="64" spans="1:14" ht="111.75" customHeight="1" x14ac:dyDescent="0.2">
      <c r="A64" s="23">
        <v>34</v>
      </c>
      <c r="B64" s="24" t="s">
        <v>103</v>
      </c>
      <c r="C64" s="22">
        <v>2025</v>
      </c>
      <c r="D64" s="22" t="s">
        <v>25</v>
      </c>
      <c r="E64" s="39">
        <f t="shared" si="5"/>
        <v>2099.4839999999999</v>
      </c>
      <c r="F64" s="25">
        <f t="shared" si="4"/>
        <v>2099.4839999999999</v>
      </c>
      <c r="G64" s="25"/>
      <c r="H64" s="25"/>
      <c r="I64" s="25"/>
      <c r="J64" s="25"/>
      <c r="K64" s="26">
        <v>2099.4839999999999</v>
      </c>
      <c r="L64" s="40"/>
      <c r="M64" s="23" t="s">
        <v>54</v>
      </c>
      <c r="N64" s="16"/>
    </row>
    <row r="65" spans="1:14" ht="112.5" customHeight="1" x14ac:dyDescent="0.2">
      <c r="A65" s="23">
        <v>35</v>
      </c>
      <c r="B65" s="24" t="s">
        <v>115</v>
      </c>
      <c r="C65" s="22">
        <v>2025</v>
      </c>
      <c r="D65" s="22" t="s">
        <v>25</v>
      </c>
      <c r="E65" s="39">
        <f t="shared" si="5"/>
        <v>1792.097</v>
      </c>
      <c r="F65" s="25">
        <f>G65+H65+I65+J65+K65+L65</f>
        <v>1792.097</v>
      </c>
      <c r="G65" s="25"/>
      <c r="H65" s="25"/>
      <c r="I65" s="25"/>
      <c r="J65" s="25"/>
      <c r="K65" s="26">
        <v>1792.097</v>
      </c>
      <c r="L65" s="40"/>
      <c r="M65" s="23" t="s">
        <v>55</v>
      </c>
      <c r="N65" s="16"/>
    </row>
    <row r="66" spans="1:14" ht="119.25" customHeight="1" x14ac:dyDescent="0.2">
      <c r="A66" s="23">
        <v>36</v>
      </c>
      <c r="B66" s="24" t="s">
        <v>110</v>
      </c>
      <c r="C66" s="22">
        <v>2025</v>
      </c>
      <c r="D66" s="22" t="s">
        <v>25</v>
      </c>
      <c r="E66" s="39">
        <f t="shared" si="5"/>
        <v>1713.212</v>
      </c>
      <c r="F66" s="25">
        <f t="shared" si="4"/>
        <v>1713.212</v>
      </c>
      <c r="G66" s="25"/>
      <c r="H66" s="25"/>
      <c r="I66" s="25"/>
      <c r="J66" s="25"/>
      <c r="K66" s="26">
        <v>1713.212</v>
      </c>
      <c r="L66" s="40"/>
      <c r="M66" s="23" t="s">
        <v>56</v>
      </c>
      <c r="N66" s="16"/>
    </row>
    <row r="67" spans="1:14" ht="112.5" customHeight="1" x14ac:dyDescent="0.2">
      <c r="A67" s="23">
        <v>37</v>
      </c>
      <c r="B67" s="24" t="s">
        <v>102</v>
      </c>
      <c r="C67" s="22">
        <v>2025</v>
      </c>
      <c r="D67" s="22" t="s">
        <v>25</v>
      </c>
      <c r="E67" s="39">
        <f t="shared" si="5"/>
        <v>959.44</v>
      </c>
      <c r="F67" s="25">
        <f t="shared" si="4"/>
        <v>959.44</v>
      </c>
      <c r="G67" s="25"/>
      <c r="H67" s="25"/>
      <c r="I67" s="25"/>
      <c r="J67" s="25"/>
      <c r="K67" s="26">
        <v>959.44</v>
      </c>
      <c r="L67" s="40"/>
      <c r="M67" s="23" t="s">
        <v>57</v>
      </c>
      <c r="N67" s="16"/>
    </row>
    <row r="68" spans="1:14" ht="115.5" customHeight="1" x14ac:dyDescent="0.2">
      <c r="A68" s="23">
        <v>38</v>
      </c>
      <c r="B68" s="24" t="s">
        <v>107</v>
      </c>
      <c r="C68" s="22">
        <v>2025</v>
      </c>
      <c r="D68" s="22" t="s">
        <v>25</v>
      </c>
      <c r="E68" s="39">
        <f t="shared" si="5"/>
        <v>656.61400000000003</v>
      </c>
      <c r="F68" s="25">
        <f t="shared" si="4"/>
        <v>656.61400000000003</v>
      </c>
      <c r="G68" s="25"/>
      <c r="H68" s="25"/>
      <c r="I68" s="25"/>
      <c r="J68" s="25"/>
      <c r="K68" s="26">
        <v>656.61400000000003</v>
      </c>
      <c r="L68" s="40"/>
      <c r="M68" s="23" t="s">
        <v>58</v>
      </c>
      <c r="N68" s="16"/>
    </row>
    <row r="69" spans="1:14" ht="114.75" customHeight="1" x14ac:dyDescent="0.2">
      <c r="A69" s="23">
        <v>39</v>
      </c>
      <c r="B69" s="24" t="s">
        <v>102</v>
      </c>
      <c r="C69" s="22">
        <v>2025</v>
      </c>
      <c r="D69" s="22" t="s">
        <v>25</v>
      </c>
      <c r="E69" s="39">
        <f t="shared" si="5"/>
        <v>635.67499999999995</v>
      </c>
      <c r="F69" s="25">
        <f t="shared" si="4"/>
        <v>635.67499999999995</v>
      </c>
      <c r="G69" s="25"/>
      <c r="H69" s="25"/>
      <c r="I69" s="25"/>
      <c r="J69" s="25"/>
      <c r="K69" s="26">
        <v>635.67499999999995</v>
      </c>
      <c r="L69" s="40"/>
      <c r="M69" s="23" t="s">
        <v>59</v>
      </c>
      <c r="N69" s="16"/>
    </row>
    <row r="70" spans="1:14" ht="120" customHeight="1" x14ac:dyDescent="0.2">
      <c r="A70" s="23">
        <v>40</v>
      </c>
      <c r="B70" s="24" t="s">
        <v>111</v>
      </c>
      <c r="C70" s="22">
        <v>2025</v>
      </c>
      <c r="D70" s="22" t="s">
        <v>25</v>
      </c>
      <c r="E70" s="39">
        <f t="shared" si="5"/>
        <v>695.06399999999996</v>
      </c>
      <c r="F70" s="25">
        <f t="shared" si="4"/>
        <v>695.06399999999996</v>
      </c>
      <c r="G70" s="25"/>
      <c r="H70" s="25"/>
      <c r="I70" s="25"/>
      <c r="J70" s="25"/>
      <c r="K70" s="26">
        <v>695.06399999999996</v>
      </c>
      <c r="L70" s="40"/>
      <c r="M70" s="23" t="s">
        <v>60</v>
      </c>
      <c r="N70" s="16"/>
    </row>
    <row r="71" spans="1:14" ht="114" customHeight="1" x14ac:dyDescent="0.2">
      <c r="A71" s="23">
        <v>41</v>
      </c>
      <c r="B71" s="24" t="s">
        <v>111</v>
      </c>
      <c r="C71" s="22">
        <v>2025</v>
      </c>
      <c r="D71" s="22" t="s">
        <v>25</v>
      </c>
      <c r="E71" s="39">
        <f t="shared" si="5"/>
        <v>819.76900000000001</v>
      </c>
      <c r="F71" s="25">
        <f t="shared" si="4"/>
        <v>819.76900000000001</v>
      </c>
      <c r="G71" s="25"/>
      <c r="H71" s="25"/>
      <c r="I71" s="25"/>
      <c r="J71" s="25"/>
      <c r="K71" s="26">
        <v>819.76900000000001</v>
      </c>
      <c r="L71" s="40"/>
      <c r="M71" s="23" t="s">
        <v>61</v>
      </c>
      <c r="N71" s="16"/>
    </row>
    <row r="72" spans="1:14" ht="111" customHeight="1" x14ac:dyDescent="0.2">
      <c r="A72" s="23">
        <v>42</v>
      </c>
      <c r="B72" s="24" t="s">
        <v>106</v>
      </c>
      <c r="C72" s="22">
        <v>2025</v>
      </c>
      <c r="D72" s="22" t="s">
        <v>25</v>
      </c>
      <c r="E72" s="39">
        <f t="shared" si="5"/>
        <v>1170.307</v>
      </c>
      <c r="F72" s="25">
        <f t="shared" si="4"/>
        <v>1170.307</v>
      </c>
      <c r="G72" s="25"/>
      <c r="H72" s="25"/>
      <c r="I72" s="25"/>
      <c r="J72" s="25"/>
      <c r="K72" s="26">
        <v>1170.307</v>
      </c>
      <c r="L72" s="40"/>
      <c r="M72" s="23" t="s">
        <v>62</v>
      </c>
      <c r="N72" s="16"/>
    </row>
    <row r="73" spans="1:14" ht="116.25" customHeight="1" x14ac:dyDescent="0.2">
      <c r="A73" s="23">
        <v>43</v>
      </c>
      <c r="B73" s="24" t="s">
        <v>111</v>
      </c>
      <c r="C73" s="22">
        <v>2025</v>
      </c>
      <c r="D73" s="22" t="s">
        <v>25</v>
      </c>
      <c r="E73" s="39">
        <f t="shared" si="5"/>
        <v>1110.2090000000001</v>
      </c>
      <c r="F73" s="25">
        <f t="shared" si="4"/>
        <v>1110.2090000000001</v>
      </c>
      <c r="G73" s="25"/>
      <c r="H73" s="25"/>
      <c r="I73" s="25"/>
      <c r="J73" s="25"/>
      <c r="K73" s="26">
        <v>1110.2090000000001</v>
      </c>
      <c r="L73" s="40"/>
      <c r="M73" s="23" t="s">
        <v>63</v>
      </c>
      <c r="N73" s="16"/>
    </row>
    <row r="74" spans="1:14" ht="111.75" customHeight="1" x14ac:dyDescent="0.2">
      <c r="A74" s="23">
        <v>44</v>
      </c>
      <c r="B74" s="24" t="s">
        <v>111</v>
      </c>
      <c r="C74" s="22">
        <v>2025</v>
      </c>
      <c r="D74" s="22" t="s">
        <v>25</v>
      </c>
      <c r="E74" s="39">
        <f t="shared" si="5"/>
        <v>1866.886</v>
      </c>
      <c r="F74" s="25">
        <f t="shared" si="4"/>
        <v>1866.886</v>
      </c>
      <c r="G74" s="25"/>
      <c r="H74" s="25"/>
      <c r="I74" s="25"/>
      <c r="J74" s="25"/>
      <c r="K74" s="26">
        <v>1866.886</v>
      </c>
      <c r="L74" s="40"/>
      <c r="M74" s="23" t="s">
        <v>64</v>
      </c>
      <c r="N74" s="16"/>
    </row>
    <row r="75" spans="1:14" ht="102" customHeight="1" x14ac:dyDescent="0.2">
      <c r="A75" s="23">
        <v>45</v>
      </c>
      <c r="B75" s="24" t="s">
        <v>116</v>
      </c>
      <c r="C75" s="22">
        <v>2025</v>
      </c>
      <c r="D75" s="22" t="s">
        <v>25</v>
      </c>
      <c r="E75" s="39">
        <f t="shared" si="5"/>
        <v>1557.4380000000001</v>
      </c>
      <c r="F75" s="25">
        <f t="shared" si="4"/>
        <v>1557.4380000000001</v>
      </c>
      <c r="G75" s="25"/>
      <c r="H75" s="25"/>
      <c r="I75" s="25"/>
      <c r="J75" s="25"/>
      <c r="K75" s="26">
        <v>1557.4380000000001</v>
      </c>
      <c r="L75" s="40"/>
      <c r="M75" s="23" t="s">
        <v>65</v>
      </c>
      <c r="N75" s="16"/>
    </row>
    <row r="76" spans="1:14" ht="108.75" customHeight="1" x14ac:dyDescent="0.2">
      <c r="A76" s="23">
        <v>46</v>
      </c>
      <c r="B76" s="24" t="s">
        <v>110</v>
      </c>
      <c r="C76" s="22">
        <v>2025</v>
      </c>
      <c r="D76" s="22" t="s">
        <v>25</v>
      </c>
      <c r="E76" s="39">
        <f t="shared" si="5"/>
        <v>1344.412</v>
      </c>
      <c r="F76" s="25">
        <f t="shared" si="4"/>
        <v>1344.412</v>
      </c>
      <c r="G76" s="25"/>
      <c r="H76" s="25"/>
      <c r="I76" s="25"/>
      <c r="J76" s="25"/>
      <c r="K76" s="26">
        <v>1344.412</v>
      </c>
      <c r="L76" s="40"/>
      <c r="M76" s="23" t="s">
        <v>66</v>
      </c>
      <c r="N76" s="16"/>
    </row>
    <row r="77" spans="1:14" ht="114.75" x14ac:dyDescent="0.2">
      <c r="A77" s="23">
        <v>47</v>
      </c>
      <c r="B77" s="24" t="s">
        <v>117</v>
      </c>
      <c r="C77" s="22">
        <v>2025</v>
      </c>
      <c r="D77" s="22" t="s">
        <v>25</v>
      </c>
      <c r="E77" s="39">
        <f t="shared" si="5"/>
        <v>1457.884</v>
      </c>
      <c r="F77" s="25">
        <f t="shared" si="4"/>
        <v>1457.884</v>
      </c>
      <c r="G77" s="25"/>
      <c r="H77" s="25"/>
      <c r="I77" s="25"/>
      <c r="J77" s="25"/>
      <c r="K77" s="26">
        <v>1457.884</v>
      </c>
      <c r="L77" s="40"/>
      <c r="M77" s="23" t="s">
        <v>67</v>
      </c>
      <c r="N77" s="16"/>
    </row>
    <row r="78" spans="1:14" ht="110.25" customHeight="1" x14ac:dyDescent="0.2">
      <c r="A78" s="23">
        <v>48</v>
      </c>
      <c r="B78" s="24" t="s">
        <v>107</v>
      </c>
      <c r="C78" s="22">
        <v>2025</v>
      </c>
      <c r="D78" s="22" t="s">
        <v>25</v>
      </c>
      <c r="E78" s="39">
        <f t="shared" si="5"/>
        <v>1777.058</v>
      </c>
      <c r="F78" s="25">
        <f t="shared" si="4"/>
        <v>1777.058</v>
      </c>
      <c r="G78" s="25"/>
      <c r="H78" s="25"/>
      <c r="I78" s="25"/>
      <c r="J78" s="25"/>
      <c r="K78" s="26">
        <v>1777.058</v>
      </c>
      <c r="L78" s="40"/>
      <c r="M78" s="23" t="s">
        <v>68</v>
      </c>
      <c r="N78" s="16"/>
    </row>
    <row r="79" spans="1:14" ht="103.5" customHeight="1" x14ac:dyDescent="0.2">
      <c r="A79" s="23">
        <v>49</v>
      </c>
      <c r="B79" s="24" t="s">
        <v>118</v>
      </c>
      <c r="C79" s="22">
        <v>2025</v>
      </c>
      <c r="D79" s="22" t="s">
        <v>25</v>
      </c>
      <c r="E79" s="39">
        <f t="shared" si="5"/>
        <v>1031.4829999999999</v>
      </c>
      <c r="F79" s="25">
        <f t="shared" si="4"/>
        <v>1031.4829999999999</v>
      </c>
      <c r="G79" s="25"/>
      <c r="H79" s="25"/>
      <c r="I79" s="25"/>
      <c r="J79" s="25"/>
      <c r="K79" s="26">
        <v>1031.4829999999999</v>
      </c>
      <c r="L79" s="40"/>
      <c r="M79" s="23" t="s">
        <v>69</v>
      </c>
      <c r="N79" s="16"/>
    </row>
    <row r="80" spans="1:14" ht="114.75" x14ac:dyDescent="0.2">
      <c r="A80" s="23">
        <v>50</v>
      </c>
      <c r="B80" s="24" t="s">
        <v>117</v>
      </c>
      <c r="C80" s="22">
        <v>2025</v>
      </c>
      <c r="D80" s="22" t="s">
        <v>25</v>
      </c>
      <c r="E80" s="39">
        <f t="shared" si="5"/>
        <v>1168.0930000000001</v>
      </c>
      <c r="F80" s="25">
        <f t="shared" si="4"/>
        <v>1168.0930000000001</v>
      </c>
      <c r="G80" s="25"/>
      <c r="H80" s="25"/>
      <c r="I80" s="25"/>
      <c r="J80" s="25"/>
      <c r="K80" s="26">
        <v>1168.0930000000001</v>
      </c>
      <c r="L80" s="40"/>
      <c r="M80" s="23" t="s">
        <v>70</v>
      </c>
      <c r="N80" s="16"/>
    </row>
    <row r="81" spans="1:14" ht="114.75" customHeight="1" x14ac:dyDescent="0.2">
      <c r="A81" s="23">
        <v>51</v>
      </c>
      <c r="B81" s="24" t="s">
        <v>111</v>
      </c>
      <c r="C81" s="22">
        <v>2025</v>
      </c>
      <c r="D81" s="22" t="s">
        <v>25</v>
      </c>
      <c r="E81" s="25">
        <v>2056.5819999999999</v>
      </c>
      <c r="F81" s="25">
        <v>2056.5819999999999</v>
      </c>
      <c r="G81" s="25"/>
      <c r="H81" s="25"/>
      <c r="I81" s="25"/>
      <c r="J81" s="25"/>
      <c r="K81" s="25">
        <v>2056.5819999999999</v>
      </c>
      <c r="L81" s="40"/>
      <c r="M81" s="23" t="s">
        <v>71</v>
      </c>
      <c r="N81" s="36"/>
    </row>
    <row r="82" spans="1:14" ht="113.25" customHeight="1" x14ac:dyDescent="0.2">
      <c r="A82" s="23">
        <v>52</v>
      </c>
      <c r="B82" s="24" t="s">
        <v>110</v>
      </c>
      <c r="C82" s="22">
        <v>2025</v>
      </c>
      <c r="D82" s="22" t="s">
        <v>25</v>
      </c>
      <c r="E82" s="39">
        <f t="shared" si="5"/>
        <v>488.923</v>
      </c>
      <c r="F82" s="25">
        <f t="shared" si="4"/>
        <v>488.923</v>
      </c>
      <c r="G82" s="25"/>
      <c r="H82" s="25"/>
      <c r="I82" s="25"/>
      <c r="J82" s="25"/>
      <c r="K82" s="26">
        <v>488.923</v>
      </c>
      <c r="L82" s="40"/>
      <c r="M82" s="23" t="s">
        <v>72</v>
      </c>
      <c r="N82" s="16"/>
    </row>
    <row r="83" spans="1:14" ht="110.25" customHeight="1" x14ac:dyDescent="0.2">
      <c r="A83" s="23">
        <v>53</v>
      </c>
      <c r="B83" s="24" t="s">
        <v>111</v>
      </c>
      <c r="C83" s="22">
        <v>2025</v>
      </c>
      <c r="D83" s="22" t="s">
        <v>25</v>
      </c>
      <c r="E83" s="39">
        <f t="shared" si="5"/>
        <v>1893.4870000000001</v>
      </c>
      <c r="F83" s="25">
        <f t="shared" si="4"/>
        <v>1893.4870000000001</v>
      </c>
      <c r="G83" s="25"/>
      <c r="H83" s="25"/>
      <c r="I83" s="25"/>
      <c r="J83" s="25"/>
      <c r="K83" s="26">
        <v>1893.4870000000001</v>
      </c>
      <c r="L83" s="40"/>
      <c r="M83" s="23" t="s">
        <v>73</v>
      </c>
      <c r="N83" s="16"/>
    </row>
    <row r="84" spans="1:14" ht="110.25" customHeight="1" x14ac:dyDescent="0.2">
      <c r="A84" s="23">
        <v>54</v>
      </c>
      <c r="B84" s="24" t="s">
        <v>103</v>
      </c>
      <c r="C84" s="22">
        <v>2025</v>
      </c>
      <c r="D84" s="22" t="s">
        <v>25</v>
      </c>
      <c r="E84" s="39">
        <f t="shared" si="5"/>
        <v>1066.0260000000001</v>
      </c>
      <c r="F84" s="25">
        <f t="shared" si="4"/>
        <v>1066.0260000000001</v>
      </c>
      <c r="G84" s="25"/>
      <c r="H84" s="25"/>
      <c r="I84" s="25"/>
      <c r="J84" s="25"/>
      <c r="K84" s="26">
        <v>1066.0260000000001</v>
      </c>
      <c r="L84" s="40"/>
      <c r="M84" s="23" t="s">
        <v>74</v>
      </c>
      <c r="N84" s="16"/>
    </row>
    <row r="85" spans="1:14" ht="113.25" customHeight="1" x14ac:dyDescent="0.2">
      <c r="A85" s="23">
        <v>55</v>
      </c>
      <c r="B85" s="24" t="s">
        <v>110</v>
      </c>
      <c r="C85" s="22">
        <v>2025</v>
      </c>
      <c r="D85" s="22" t="s">
        <v>25</v>
      </c>
      <c r="E85" s="39">
        <f t="shared" si="5"/>
        <v>2151.9110000000001</v>
      </c>
      <c r="F85" s="25">
        <f t="shared" si="4"/>
        <v>2151.9110000000001</v>
      </c>
      <c r="G85" s="25"/>
      <c r="H85" s="25"/>
      <c r="I85" s="25"/>
      <c r="J85" s="25"/>
      <c r="K85" s="26">
        <v>2151.9110000000001</v>
      </c>
      <c r="L85" s="40"/>
      <c r="M85" s="23" t="s">
        <v>75</v>
      </c>
      <c r="N85" s="16"/>
    </row>
    <row r="86" spans="1:14" ht="110.25" customHeight="1" x14ac:dyDescent="0.2">
      <c r="A86" s="23">
        <v>56</v>
      </c>
      <c r="B86" s="24" t="s">
        <v>102</v>
      </c>
      <c r="C86" s="22">
        <v>2025</v>
      </c>
      <c r="D86" s="22" t="s">
        <v>25</v>
      </c>
      <c r="E86" s="39">
        <f t="shared" si="5"/>
        <v>1468.7629999999999</v>
      </c>
      <c r="F86" s="25">
        <f t="shared" si="4"/>
        <v>1468.7629999999999</v>
      </c>
      <c r="G86" s="25"/>
      <c r="H86" s="25"/>
      <c r="I86" s="25"/>
      <c r="J86" s="25"/>
      <c r="K86" s="26">
        <v>1468.7629999999999</v>
      </c>
      <c r="L86" s="40"/>
      <c r="M86" s="23" t="s">
        <v>76</v>
      </c>
      <c r="N86" s="16"/>
    </row>
    <row r="87" spans="1:14" s="21" customFormat="1" ht="15.75" x14ac:dyDescent="0.2">
      <c r="A87" s="79" t="s">
        <v>87</v>
      </c>
      <c r="B87" s="80"/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1"/>
    </row>
    <row r="88" spans="1:14" x14ac:dyDescent="0.2">
      <c r="A88" s="17"/>
      <c r="B88" s="20" t="s">
        <v>20</v>
      </c>
      <c r="C88" s="17"/>
      <c r="D88" s="17"/>
      <c r="E88" s="27">
        <v>267277.89</v>
      </c>
      <c r="F88" s="27">
        <v>176982.92351999995</v>
      </c>
      <c r="G88" s="27">
        <v>0</v>
      </c>
      <c r="H88" s="27">
        <v>15626.61052</v>
      </c>
      <c r="I88" s="27">
        <v>0</v>
      </c>
      <c r="J88" s="27">
        <v>0</v>
      </c>
      <c r="K88" s="27">
        <v>161356.31299999997</v>
      </c>
      <c r="L88" s="27">
        <v>0</v>
      </c>
      <c r="M88" s="19"/>
      <c r="N88" s="41"/>
    </row>
    <row r="91" spans="1:14" ht="44.25" customHeight="1" x14ac:dyDescent="0.25">
      <c r="B91" s="74" t="s">
        <v>120</v>
      </c>
      <c r="C91" s="74"/>
      <c r="D91" s="74"/>
      <c r="E91" s="42"/>
      <c r="F91" s="42"/>
      <c r="G91" s="42"/>
      <c r="H91" s="42"/>
      <c r="I91" s="42" t="s">
        <v>121</v>
      </c>
      <c r="J91" s="42"/>
      <c r="K91" s="42"/>
      <c r="L91" s="42"/>
    </row>
  </sheetData>
  <mergeCells count="27">
    <mergeCell ref="B91:D91"/>
    <mergeCell ref="D11:D14"/>
    <mergeCell ref="F11:L11"/>
    <mergeCell ref="M11:M14"/>
    <mergeCell ref="A29:N29"/>
    <mergeCell ref="A17:N17"/>
    <mergeCell ref="A23:N23"/>
    <mergeCell ref="A25:N25"/>
    <mergeCell ref="A27:N27"/>
    <mergeCell ref="A87:N87"/>
    <mergeCell ref="A16:N16"/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</mergeCells>
  <pageMargins left="0.62992125984251968" right="0.23622047244094491" top="0.74803149606299213" bottom="0.74803149606299213" header="0.31496062992125984" footer="0.31496062992125984"/>
  <pageSetup paperSize="9" scale="68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2025-04-14T10:14:30Z</dcterms:modified>
</cp:coreProperties>
</file>