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Лист1!$A$1:$M$77</definedName>
  </definedNames>
  <calcPr calcId="125725"/>
</workbook>
</file>

<file path=xl/calcChain.xml><?xml version="1.0" encoding="utf-8"?>
<calcChain xmlns="http://schemas.openxmlformats.org/spreadsheetml/2006/main">
  <c r="F69" i="1"/>
  <c r="F59"/>
  <c r="I57"/>
  <c r="F57" s="1"/>
  <c r="F51"/>
  <c r="F50"/>
  <c r="F48"/>
  <c r="F46"/>
  <c r="F44"/>
  <c r="F43"/>
  <c r="F42"/>
  <c r="F40"/>
  <c r="F39"/>
  <c r="F37"/>
  <c r="F36"/>
  <c r="F34"/>
  <c r="F33"/>
  <c r="F31"/>
  <c r="F30"/>
  <c r="F28"/>
  <c r="F27"/>
  <c r="F26"/>
  <c r="F24"/>
  <c r="F22"/>
  <c r="F20"/>
  <c r="F19"/>
</calcChain>
</file>

<file path=xl/sharedStrings.xml><?xml version="1.0" encoding="utf-8"?>
<sst xmlns="http://schemas.openxmlformats.org/spreadsheetml/2006/main" count="191" uniqueCount="131">
  <si>
    <t xml:space="preserve">Додаток  </t>
  </si>
  <si>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</si>
  <si>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</si>
  <si>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</si>
  <si>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</si>
  <si>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</si>
  <si>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</si>
  <si>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</si>
  <si>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</si>
  <si>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</si>
  <si>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</si>
  <si>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</si>
  <si>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</si>
  <si>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</si>
  <si>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</si>
  <si>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</si>
  <si>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</si>
  <si>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</si>
  <si>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</si>
  <si>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</si>
  <si>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</si>
  <si>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</si>
  <si>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</si>
  <si>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10. Охорона здоров'я</t>
  </si>
  <si>
    <t>1. У Розділ «10. Охорона здоров'я», такі зміни:</t>
  </si>
  <si>
    <t>1) заходи 3, 4 підрозділу «Удосконалення кадрової політики» завдання «2.2.1 Підвищення якості та загальної доступності медичних послуг у містах та сільській місцевості»  викласти в такій редакції:</t>
  </si>
  <si>
    <t>Впровадження та розвиток єдиної медичної інформаційної системи охорони здоров'я</t>
  </si>
  <si>
    <t>Відділ охорони здоров'я</t>
  </si>
  <si>
    <t>кількість комп'ютерного оснащення, робочих місць</t>
  </si>
  <si>
    <t xml:space="preserve"> 110 комп'ютера; 20 БФП; 53 принтера; 97 роб.місць</t>
  </si>
  <si>
    <t xml:space="preserve">Підтримка комунальних некомерційних  підприємств охорони здоров'я (понад кошти НСЗУ) :
- оплата комунальних послуг та енергоносіїв;
- медикаментозне та матеріально-технічне забезпечення з урахуванням потреб населення. Закупівля лікарських засобів та перев’язувальних матеріалів; виробів медичного призначення; технічних засобів; дезінфікуючих засобів, проведення поточних ремонтів тощо;
-забезпечення проведення харчування на відповідному рівні в умовах стаціонару;
-забезпечення закладів охорони здоров’я видатками на оплату праці відповідно до встановлених чинним законодавством умов оплати праці (забезпечення роботи медичної комісії для проведення медичного огляду призовників, працівників бюджетної сфери; утримання штатних посад лікарів-інтернів; забезпечення роботи фізіотерапевтичних поліклінічних відділень та кабінетів; забезпечення роботи «Клініки дружньої до молоді»; забезпечення роботи трансфузіологічного відділення, 
виплата муніципальної  доплати до заробітної плати медичним та іншим працівникам, які безпосередньо зайняті на роботах з ліквідації захворювання серед людей на коронавірусну хворобу (COVID-19));
-безкоштовне надання  стоматологічної допомоги дитячому населенню громади;
-безкоштовне надання стоматологічних медичних послуг пільговим категоріям населення громади;
-забезпечення відшкодування пільгових пенсій при достроковому виході на пенсію
</t>
  </si>
  <si>
    <t>кількість підприємств</t>
  </si>
  <si>
    <t>4 од.</t>
  </si>
  <si>
    <t>2) захід 1 підрозділу «Забезпечення хворих на ВІЛ-інфекцію і СНІД  та профілактика ВІЛ-інфекції» завдання «2.2.3 Посилення профілактичних заходів з упередження захворюваності населення»  викласти в такій редакції:</t>
  </si>
  <si>
    <t>2.2.3 Посилення профілактичних заходів з упередження захворюваності населення</t>
  </si>
  <si>
    <t>Придбання тест/систем, реактивів та систем відбору крові задля добровільного консультування і тестування на ВІЛ-інфекцію та обстеження ВІЛ-інфікованих пацієнтів, що перебувають під медичним наглядом</t>
  </si>
  <si>
    <t>кількість</t>
  </si>
  <si>
    <t>5410 осіб</t>
  </si>
  <si>
    <t>3) захід 2 підрозділу «Забезпечення хворих на туберкульоз та профілактика захворювання» завдання «2.2.3 Посилення профілактичних заходів з упередження захворюваності населення»  викласти в такій редакції:</t>
  </si>
  <si>
    <t>Забезпечити своєчасне щеплення населення новонароджених від туберкульозу (БЦЖ)</t>
  </si>
  <si>
    <t>кількість дітей</t>
  </si>
  <si>
    <t>763 особи</t>
  </si>
  <si>
    <t>4) заходи  1, 2, 3 підрозділу «Забезпечення хворих на цукровий та нецукровий діабет» завдання «2.2.3 Посилення профілактичних заходів з упередження захворюваності населення»  викласти в такій редакції:</t>
  </si>
  <si>
    <t>Цукорознижаючими препаратами та лікарськими засобами  хворих на нецукровий діабет</t>
  </si>
  <si>
    <t>кількість хворих</t>
  </si>
  <si>
    <t>1220 осіб</t>
  </si>
  <si>
    <t>Глюкометрами, в тому числі ланцетами</t>
  </si>
  <si>
    <t>кількість хворих дітей; вагітних</t>
  </si>
  <si>
    <t>Забезпечення дітей, вагітних хворих на цукровий діабет витратними матеріалами (голки, тест-смужки та ін.)</t>
  </si>
  <si>
    <t>5) заходи  1, 2 підрозділу «Забезпечення хворих на вірусний гепатит С» завдання «2.2.3 Посилення профілактичних заходів з упередження захворюваності населення»  викласти в такій редакції:</t>
  </si>
  <si>
    <t xml:space="preserve">Закупівля лікарських засобів </t>
  </si>
  <si>
    <t>60 осіб</t>
  </si>
  <si>
    <t>Закупівля діагностичних засобів</t>
  </si>
  <si>
    <t>1250 осіб</t>
  </si>
  <si>
    <t>6) заходи  1, 3 підрозділу «Забезпечення населення міста медичними імунобіологічними препаратами проти вакцинокерованих інфекцій, зокрема сказу, правцю, ботулізму, туляремії тощо» завдання «2.2.3 Посилення профілактичних заходів з упередження захворюваності населення»  викласти в такій редакції:</t>
  </si>
  <si>
    <t>Закупівля вакцин</t>
  </si>
  <si>
    <t>кількість щеплень (імунізація мед.працівників гепатит В, імунізація мед.працівників, хворих, які знаходяться на Д обліку проти грипу)</t>
  </si>
  <si>
    <t>195 од.</t>
  </si>
  <si>
    <t>Закупівля виробів медичного призначення, у т.ч. індикаторних карток</t>
  </si>
  <si>
    <t>загальна кількість хворих</t>
  </si>
  <si>
    <t>4500 осіб</t>
  </si>
  <si>
    <t>7) заходи  1, 2 підрозділу «Забезпечення онкологічних хворих» завдання «2.2.3 Посилення профілактичних заходів з упередження захворюваності населення»  викласти в такій редакції:</t>
  </si>
  <si>
    <t>Організація паліотивної допомоги хворим на онкологічну патологію та больовий синдром</t>
  </si>
  <si>
    <t>кількість пролікованих онкологічних хворих</t>
  </si>
  <si>
    <t>250 осіб</t>
  </si>
  <si>
    <t>кількість онкологічних хворих</t>
  </si>
  <si>
    <t>8) заходи  1, 2 підрозділу «Забезпечення хворих з захворюваннями сердцево-судинної системи та судино-мозкової системи» завдання «2.2.3 Посилення профілактичних заходів з упередження захворюваності населення»  викласти в такій редакції:</t>
  </si>
  <si>
    <t>Лікарськими засобами для надання невідкладної медичної допомоги, в тому числі фібрінолітичними препаратами</t>
  </si>
  <si>
    <t>загальна кількість хворих з ССЗ, яким проведено тромболізіс</t>
  </si>
  <si>
    <t>12 осіб</t>
  </si>
  <si>
    <t>Відповідно до сучасних стандартів лікування забезпечено: лікарськими засобами</t>
  </si>
  <si>
    <t>загальна кількість пацієнтів, отримавших лікування</t>
  </si>
  <si>
    <t>200 осіб</t>
  </si>
  <si>
    <t>9) заходи  2, 5, 6  підрозділу «Забезпечення пільгової категорії населення» завдання «2.2.3 Посилення профілактичних заходів з упередження захворюваності населення»  викласти в такій редакції:</t>
  </si>
  <si>
    <t>Забезпечення пільгової категорії населення зубним протезуванням</t>
  </si>
  <si>
    <t>кількість пільговиків</t>
  </si>
  <si>
    <t>2438 осіб</t>
  </si>
  <si>
    <t>Забезпечення пільгової категорії населення виробами медичного призначення (калоприймачі, сечоприймачі, памперси, високо поглинаючі прокладки)</t>
  </si>
  <si>
    <t>кількість забезпечених</t>
  </si>
  <si>
    <t>274 особи</t>
  </si>
  <si>
    <t>Забезпечення  лікарськими засобами дітей, хворих на гіпофізарний нанізм</t>
  </si>
  <si>
    <t xml:space="preserve">кількість  дітей </t>
  </si>
  <si>
    <t>3 особи</t>
  </si>
  <si>
    <t>10) захід 2 підрозділу «Забезпечення хворих на орфанні захворювання» завдання «2.2.3 Посилення профілактичних заходів з упередження захворюваності населення»  викласти в такій редакції:</t>
  </si>
  <si>
    <t xml:space="preserve">Забезпечення хворих на орфанні захворювання виробами медичного призначення </t>
  </si>
  <si>
    <t>21 особа</t>
  </si>
  <si>
    <t>11) захід 5 підрозділу «Надання медичної допомоги жінкам фертильного віку, вагітним та дітям» завдання «2.2.3 Посилення профілактичних заходів з упередження захворюваності населення»  викласти в такій редакції:</t>
  </si>
  <si>
    <t>Забезпечення дітей перших двох років життя з малозабезпечених сімей пільговим харчуванням</t>
  </si>
  <si>
    <t>149 осіб</t>
  </si>
  <si>
    <t>12) заходи 1, 2  підрозділу «Інше» завдання «2.2.3 Посилення профілактичних заходів з упередження захворюваності населення»  викласти в такій редакції:</t>
  </si>
  <si>
    <t>Матеріально-технічне оснащення медичних підприємств у відповідності до сучасних вимог</t>
  </si>
  <si>
    <t>кільксть підприємств, які планується оснастити</t>
  </si>
  <si>
    <t>6 од.</t>
  </si>
  <si>
    <t>Запобігання поширенню, діагностика та лікування гострої респіраторної хвороби, спричиненої COVID-19 (закупівля медичного обладнання, забезпечення засобами індивідуального захисту, дезінфікуючими засобами, захисними виробами, створення резерву медичних препаратів, організація підвозу працівників підприємств охорони здоров'я та інше)</t>
  </si>
  <si>
    <t>13) рядок «Усього по Розділу 10» викласти в такій редакції:</t>
  </si>
  <si>
    <t>Усього по Розділу 10</t>
  </si>
  <si>
    <t>13. Захист населення і територій від надзвичайних ситуацій</t>
  </si>
  <si>
    <t>2. У Розділ «13. Захист населення і територій від надзвичайних ситуацій», такі зміни:</t>
  </si>
  <si>
    <t>1) захід 3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</si>
  <si>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3.1.1 Підвищення спроможності регіону попереджувати, реагувати та ліквідовувати наслідки надзвичайних ситуацій</t>
  </si>
  <si>
    <t>Здійснення заходів спрямованих на захист населення і територій від надзвичайних ситуацій: створення і використання матеріального резерву; організація та забезпечення життєдіяльності населення від надзвичайних ситуацій, а також під час ведення воєнних (бойових) дій або внаслідок таких дій</t>
  </si>
  <si>
    <t>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роботи, міські спеціалізовані служби цивільного захисту, управління житлово-комунального господарства</t>
  </si>
  <si>
    <t>створений міський матеріальний резерв для запобігання і ліквідації наслідків НС, у тому числі  заправка автотранспорту, забезпечено харчування населення, формувань цивільного захисту</t>
  </si>
  <si>
    <t xml:space="preserve">46 од.
5700 осіб
35 осіб
</t>
  </si>
  <si>
    <t>2) доповнити заходом 49 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</si>
  <si>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Здійснення заходів спрямованих на захист населення і територій від надзвичайних ситуацій: створення і використання матеріального резерву, а саме: лікарських препаратів та засобів медичного призначення на базі КНП СМР "Міська клінічна лікарня м. Слов'янська" для запобігання і ліквідації наслідків надзвичайних ситуацій та його використання в умовах воєнного стану</t>
  </si>
  <si>
    <t>кількість
груп препаратів за призначенням</t>
  </si>
  <si>
    <t>14. Захист прав і свобод громадян</t>
  </si>
  <si>
    <t>3. У Розділ «14. Захист прав і свобод громадян», такі зміни:</t>
  </si>
  <si>
    <t>1) захід 20 завдання «3.1.2 Підвищення суспільної правосвідомості та попередження злочинності» викласти в такій редакції:</t>
  </si>
  <si>
    <t>3.1.2 Підвищення суспільної правосвідомості та попередження злочинності</t>
  </si>
  <si>
    <t>-</t>
  </si>
  <si>
    <t>2) рядок «Усього по Розділу 14» викласти в такій редакції:</t>
  </si>
  <si>
    <t>Усього по Розділу 14</t>
  </si>
  <si>
    <t>18. Житлове господарство та комунальна інфраструктура</t>
  </si>
  <si>
    <t>1) захід 9.5 завдання «3.2.2 Надання сервісних послуг із водопостачання та водовідведення» викласти в такій редакції:</t>
  </si>
  <si>
    <t>3.2.2 Надання сервісних послуг із водопостачання та водовідведення</t>
  </si>
  <si>
    <t>9.5</t>
  </si>
  <si>
    <t>Управління житлово - комунального господарства</t>
  </si>
  <si>
    <t>кількість комплектів ПКД/кількість експертних звітів</t>
  </si>
  <si>
    <t>4/1 од.</t>
  </si>
  <si>
    <t xml:space="preserve">Начальник управління </t>
  </si>
  <si>
    <t>економічного та інвестиційного розвитку</t>
  </si>
  <si>
    <t>Олена РОСТОВА</t>
  </si>
  <si>
    <t>4. У Розділ «18. Житлове господарство та комунальна інфраструктура», такі зміни:</t>
  </si>
  <si>
    <t>5. Рядок «Всього» викласти в такій редакції:</t>
  </si>
  <si>
    <t xml:space="preserve">                                     22 особи;     3 особи</t>
  </si>
  <si>
    <t>22.09.2023 № 1520</t>
  </si>
  <si>
    <t>(конфіденційна інформація)</t>
  </si>
  <si>
    <r>
      <rPr>
        <i/>
        <sz val="12"/>
        <rFont val="Times New Roman"/>
        <family val="1"/>
        <charset val="204"/>
      </rPr>
      <t>(конфіденційна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</si>
  <si>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Розробка проєктно-кошторисної документації по об'єкту «Аварійно-відновлювальні роботи на каналізаційному самопливному колектору від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 (реконструкція)»</t>
    </r>
  </si>
</sst>
</file>

<file path=xl/styles.xml><?xml version="1.0" encoding="utf-8"?>
<styleSheet xmlns="http://schemas.openxmlformats.org/spreadsheetml/2006/main">
  <numFmts count="6">
    <numFmt numFmtId="164" formatCode="#,##0.0"/>
    <numFmt numFmtId="165" formatCode="#,##0.000;[Red]#,##0.000"/>
    <numFmt numFmtId="166" formatCode="0.000"/>
    <numFmt numFmtId="167" formatCode="#,##0.000"/>
    <numFmt numFmtId="168" formatCode="0.0"/>
    <numFmt numFmtId="169" formatCode="0.0000"/>
  </numFmts>
  <fonts count="2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name val="Georgia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7.3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3" fillId="0" borderId="0"/>
  </cellStyleXfs>
  <cellXfs count="109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165" fontId="3" fillId="0" borderId="2" xfId="1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vertical="top" wrapText="1"/>
    </xf>
    <xf numFmtId="49" fontId="3" fillId="0" borderId="2" xfId="1" applyNumberFormat="1" applyFont="1" applyFill="1" applyBorder="1" applyAlignment="1">
      <alignment horizontal="center" vertical="top" wrapText="1"/>
    </xf>
    <xf numFmtId="2" fontId="3" fillId="0" borderId="2" xfId="1" applyNumberFormat="1" applyFont="1" applyFill="1" applyBorder="1" applyAlignment="1" applyProtection="1">
      <alignment horizontal="center" vertical="top" wrapText="1"/>
      <protection locked="0"/>
    </xf>
    <xf numFmtId="3" fontId="3" fillId="0" borderId="2" xfId="1" applyNumberFormat="1" applyFont="1" applyFill="1" applyBorder="1" applyAlignment="1">
      <alignment horizontal="center" vertical="top" wrapText="1"/>
    </xf>
    <xf numFmtId="2" fontId="3" fillId="0" borderId="2" xfId="2" applyNumberFormat="1" applyFont="1" applyFill="1" applyBorder="1" applyAlignment="1" applyProtection="1">
      <alignment horizontal="center" vertical="top" wrapText="1"/>
      <protection locked="0"/>
    </xf>
    <xf numFmtId="0" fontId="3" fillId="0" borderId="2" xfId="0" applyFont="1" applyFill="1" applyBorder="1" applyAlignment="1">
      <alignment vertical="top" wrapText="1"/>
    </xf>
    <xf numFmtId="0" fontId="3" fillId="2" borderId="2" xfId="1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165" fontId="3" fillId="2" borderId="2" xfId="1" applyNumberFormat="1" applyFont="1" applyFill="1" applyBorder="1" applyAlignment="1">
      <alignment horizontal="center" vertical="top" wrapText="1"/>
    </xf>
    <xf numFmtId="2" fontId="3" fillId="2" borderId="2" xfId="3" applyNumberFormat="1" applyFont="1" applyFill="1" applyBorder="1" applyAlignment="1" applyProtection="1">
      <alignment horizontal="center" vertical="top" wrapText="1"/>
      <protection locked="0"/>
    </xf>
    <xf numFmtId="49" fontId="3" fillId="2" borderId="2" xfId="1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vertical="top" wrapText="1"/>
    </xf>
    <xf numFmtId="0" fontId="3" fillId="0" borderId="2" xfId="1" applyFont="1" applyFill="1" applyBorder="1" applyAlignment="1" applyProtection="1">
      <alignment horizontal="center" vertical="top" wrapText="1"/>
      <protection locked="0"/>
    </xf>
    <xf numFmtId="0" fontId="3" fillId="0" borderId="2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left" vertical="top" wrapText="1"/>
    </xf>
    <xf numFmtId="3" fontId="3" fillId="0" borderId="2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/>
    </xf>
    <xf numFmtId="166" fontId="6" fillId="0" borderId="2" xfId="0" applyNumberFormat="1" applyFont="1" applyFill="1" applyBorder="1" applyAlignment="1">
      <alignment horizontal="center" vertical="top" wrapText="1"/>
    </xf>
    <xf numFmtId="166" fontId="3" fillId="2" borderId="2" xfId="0" applyNumberFormat="1" applyFont="1" applyFill="1" applyBorder="1" applyAlignment="1">
      <alignment horizontal="center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167" fontId="3" fillId="0" borderId="2" xfId="0" applyNumberFormat="1" applyFont="1" applyFill="1" applyBorder="1" applyAlignment="1">
      <alignment horizontal="center" vertical="top"/>
    </xf>
    <xf numFmtId="167" fontId="3" fillId="0" borderId="2" xfId="0" applyNumberFormat="1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49" fontId="3" fillId="0" borderId="3" xfId="0" applyNumberFormat="1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vertical="top" wrapText="1"/>
    </xf>
    <xf numFmtId="168" fontId="3" fillId="0" borderId="2" xfId="0" applyNumberFormat="1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166" fontId="18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167" fontId="18" fillId="0" borderId="0" xfId="0" applyNumberFormat="1" applyFont="1" applyFill="1" applyBorder="1" applyAlignment="1">
      <alignment horizontal="center" vertical="top" wrapText="1"/>
    </xf>
    <xf numFmtId="169" fontId="18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17" fillId="0" borderId="2" xfId="0" applyFont="1" applyBorder="1" applyAlignment="1">
      <alignment horizontal="left" vertical="top" wrapText="1"/>
    </xf>
    <xf numFmtId="166" fontId="17" fillId="0" borderId="2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vertical="top"/>
    </xf>
    <xf numFmtId="166" fontId="17" fillId="0" borderId="2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168" fontId="19" fillId="0" borderId="0" xfId="0" applyNumberFormat="1" applyFont="1" applyBorder="1" applyAlignment="1">
      <alignment horizontal="center" vertical="center" wrapText="1"/>
    </xf>
    <xf numFmtId="0" fontId="20" fillId="0" borderId="0" xfId="0" applyFont="1" applyAlignme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0" fontId="22" fillId="0" borderId="2" xfId="1" applyFont="1" applyFill="1" applyBorder="1" applyAlignment="1">
      <alignment horizontal="left" vertical="top" wrapText="1"/>
    </xf>
    <xf numFmtId="167" fontId="3" fillId="0" borderId="2" xfId="1" applyNumberFormat="1" applyFont="1" applyFill="1" applyBorder="1" applyAlignment="1">
      <alignment horizontal="center" vertical="top" wrapText="1"/>
    </xf>
    <xf numFmtId="165" fontId="0" fillId="0" borderId="0" xfId="0" applyNumberFormat="1"/>
    <xf numFmtId="167" fontId="0" fillId="0" borderId="0" xfId="0" applyNumberFormat="1"/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wrapText="1"/>
    </xf>
    <xf numFmtId="164" fontId="3" fillId="0" borderId="0" xfId="0" applyNumberFormat="1" applyFont="1" applyFill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166" fontId="23" fillId="0" borderId="2" xfId="0" applyNumberFormat="1" applyFont="1" applyBorder="1" applyAlignment="1">
      <alignment horizontal="center" vertical="top" wrapText="1"/>
    </xf>
    <xf numFmtId="166" fontId="23" fillId="0" borderId="2" xfId="0" applyNumberFormat="1" applyFont="1" applyBorder="1" applyAlignment="1">
      <alignment horizontal="left" vertical="top" wrapText="1"/>
    </xf>
  </cellXfs>
  <cellStyles count="4">
    <cellStyle name="Excel Built-in Normal" xfId="1"/>
    <cellStyle name="Обычный" xfId="0" builtinId="0"/>
    <cellStyle name="Обычный 3" xfId="2"/>
    <cellStyle name="Обычный 3_План програма СЕР" xfId="3"/>
  </cellStyles>
  <dxfs count="1">
    <dxf>
      <font>
        <b val="0"/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81"/>
  <sheetViews>
    <sheetView tabSelected="1" topLeftCell="A64" zoomScale="84" zoomScaleNormal="84" zoomScalePageLayoutView="55" workbookViewId="0">
      <selection activeCell="R64" sqref="R64"/>
    </sheetView>
  </sheetViews>
  <sheetFormatPr defaultRowHeight="15"/>
  <cols>
    <col min="1" max="1" width="19.42578125" customWidth="1"/>
    <col min="2" max="2" width="5" customWidth="1"/>
    <col min="3" max="3" width="32.7109375" customWidth="1"/>
    <col min="4" max="4" width="7.140625" customWidth="1"/>
    <col min="5" max="5" width="17.42578125" customWidth="1"/>
    <col min="6" max="6" width="14.42578125" customWidth="1"/>
    <col min="7" max="7" width="12.28515625" customWidth="1"/>
    <col min="8" max="8" width="12.85546875" customWidth="1"/>
    <col min="9" max="9" width="14.28515625" customWidth="1"/>
    <col min="10" max="10" width="12.140625" customWidth="1"/>
    <col min="11" max="11" width="13.28515625" customWidth="1"/>
    <col min="12" max="12" width="16.140625" customWidth="1"/>
    <col min="13" max="13" width="12.5703125" customWidth="1"/>
    <col min="18" max="18" width="10.28515625" bestFit="1" customWidth="1"/>
    <col min="21" max="21" width="10.85546875" customWidth="1"/>
    <col min="24" max="24" width="11" customWidth="1"/>
  </cols>
  <sheetData>
    <row r="1" spans="1:13" ht="15.75">
      <c r="K1" s="1" t="s">
        <v>0</v>
      </c>
      <c r="L1" s="1"/>
      <c r="M1" s="1"/>
    </row>
    <row r="2" spans="1:13" ht="15.75">
      <c r="K2" s="65" t="s">
        <v>1</v>
      </c>
      <c r="L2" s="65"/>
      <c r="M2" s="65"/>
    </row>
    <row r="3" spans="1:13" ht="15.75" customHeight="1">
      <c r="K3" s="99" t="s">
        <v>2</v>
      </c>
      <c r="L3" s="99"/>
      <c r="M3" s="99"/>
    </row>
    <row r="4" spans="1:13" ht="15.75" customHeight="1">
      <c r="K4" s="99" t="s">
        <v>3</v>
      </c>
      <c r="L4" s="99"/>
      <c r="M4" s="99"/>
    </row>
    <row r="5" spans="1:13" ht="15.75" customHeight="1">
      <c r="K5" s="99" t="s">
        <v>127</v>
      </c>
      <c r="L5" s="99"/>
      <c r="M5" s="99"/>
    </row>
    <row r="7" spans="1:13" ht="39" customHeight="1">
      <c r="A7" s="70" t="s">
        <v>4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</row>
    <row r="9" spans="1:13" ht="20.25">
      <c r="A9" s="71" t="s">
        <v>5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</row>
    <row r="10" spans="1:13" ht="15.75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</row>
    <row r="11" spans="1:13">
      <c r="A11" s="76" t="s">
        <v>6</v>
      </c>
      <c r="B11" s="76" t="s">
        <v>7</v>
      </c>
      <c r="C11" s="76" t="s">
        <v>8</v>
      </c>
      <c r="D11" s="76" t="s">
        <v>9</v>
      </c>
      <c r="E11" s="76" t="s">
        <v>10</v>
      </c>
      <c r="F11" s="77" t="s">
        <v>11</v>
      </c>
      <c r="G11" s="77"/>
      <c r="H11" s="77"/>
      <c r="I11" s="77"/>
      <c r="J11" s="77"/>
      <c r="K11" s="77"/>
      <c r="L11" s="76" t="s">
        <v>12</v>
      </c>
      <c r="M11" s="76"/>
    </row>
    <row r="12" spans="1:13">
      <c r="A12" s="76"/>
      <c r="B12" s="76"/>
      <c r="C12" s="76"/>
      <c r="D12" s="76"/>
      <c r="E12" s="76"/>
      <c r="F12" s="77" t="s">
        <v>13</v>
      </c>
      <c r="G12" s="77" t="s">
        <v>14</v>
      </c>
      <c r="H12" s="77"/>
      <c r="I12" s="77"/>
      <c r="J12" s="77"/>
      <c r="K12" s="77"/>
      <c r="L12" s="76"/>
      <c r="M12" s="76"/>
    </row>
    <row r="13" spans="1:13">
      <c r="A13" s="76"/>
      <c r="B13" s="76"/>
      <c r="C13" s="76"/>
      <c r="D13" s="76"/>
      <c r="E13" s="76"/>
      <c r="F13" s="77"/>
      <c r="G13" s="77" t="s">
        <v>15</v>
      </c>
      <c r="H13" s="77" t="s">
        <v>16</v>
      </c>
      <c r="I13" s="77"/>
      <c r="J13" s="77" t="s">
        <v>17</v>
      </c>
      <c r="K13" s="77" t="s">
        <v>18</v>
      </c>
      <c r="L13" s="76" t="s">
        <v>19</v>
      </c>
      <c r="M13" s="76" t="s">
        <v>20</v>
      </c>
    </row>
    <row r="14" spans="1:13" ht="78" customHeight="1">
      <c r="A14" s="76"/>
      <c r="B14" s="76"/>
      <c r="C14" s="76"/>
      <c r="D14" s="76"/>
      <c r="E14" s="76"/>
      <c r="F14" s="77"/>
      <c r="G14" s="77"/>
      <c r="H14" s="2" t="s">
        <v>21</v>
      </c>
      <c r="I14" s="2" t="s">
        <v>22</v>
      </c>
      <c r="J14" s="77"/>
      <c r="K14" s="77"/>
      <c r="L14" s="76"/>
      <c r="M14" s="76"/>
    </row>
    <row r="15" spans="1:13">
      <c r="A15" s="3">
        <v>1</v>
      </c>
      <c r="B15" s="3">
        <v>2</v>
      </c>
      <c r="C15" s="3">
        <v>3</v>
      </c>
      <c r="D15" s="3">
        <v>4</v>
      </c>
      <c r="E15" s="3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13" ht="18.75">
      <c r="A16" s="78" t="s">
        <v>23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80"/>
    </row>
    <row r="17" spans="1:32" ht="18.75">
      <c r="A17" s="81" t="s">
        <v>24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3"/>
    </row>
    <row r="18" spans="1:32" ht="43.5" customHeight="1">
      <c r="A18" s="73" t="s">
        <v>25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5"/>
    </row>
    <row r="19" spans="1:32" ht="120" customHeight="1">
      <c r="A19" s="84"/>
      <c r="B19" s="5">
        <v>3</v>
      </c>
      <c r="C19" s="6" t="s">
        <v>26</v>
      </c>
      <c r="D19" s="7">
        <v>2023</v>
      </c>
      <c r="E19" s="5" t="s">
        <v>27</v>
      </c>
      <c r="F19" s="67">
        <f>G19+H19+I19+J19+K19</f>
        <v>1756.1</v>
      </c>
      <c r="G19" s="67"/>
      <c r="H19" s="67"/>
      <c r="I19" s="67">
        <v>1613.3</v>
      </c>
      <c r="J19" s="67">
        <v>77</v>
      </c>
      <c r="K19" s="67">
        <v>65.8</v>
      </c>
      <c r="L19" s="7" t="s">
        <v>28</v>
      </c>
      <c r="M19" s="7" t="s">
        <v>29</v>
      </c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</row>
    <row r="20" spans="1:32" ht="318" customHeight="1">
      <c r="A20" s="85"/>
      <c r="B20" s="5">
        <v>4</v>
      </c>
      <c r="C20" s="66" t="s">
        <v>30</v>
      </c>
      <c r="D20" s="7">
        <v>2023</v>
      </c>
      <c r="E20" s="5" t="s">
        <v>27</v>
      </c>
      <c r="F20" s="67">
        <f>G20+H20+I20+J20+K20</f>
        <v>51932.7</v>
      </c>
      <c r="G20" s="67"/>
      <c r="H20" s="67"/>
      <c r="I20" s="67">
        <v>47143.199999999997</v>
      </c>
      <c r="J20" s="67">
        <v>4789.5</v>
      </c>
      <c r="K20" s="67"/>
      <c r="L20" s="7" t="s">
        <v>31</v>
      </c>
      <c r="M20" s="7" t="s">
        <v>32</v>
      </c>
    </row>
    <row r="21" spans="1:32" ht="46.5" customHeight="1">
      <c r="A21" s="73" t="s">
        <v>33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5"/>
    </row>
    <row r="22" spans="1:32" ht="171" customHeight="1">
      <c r="A22" s="9" t="s">
        <v>34</v>
      </c>
      <c r="B22" s="5">
        <v>1</v>
      </c>
      <c r="C22" s="10" t="s">
        <v>35</v>
      </c>
      <c r="D22" s="7">
        <v>2023</v>
      </c>
      <c r="E22" s="5" t="s">
        <v>27</v>
      </c>
      <c r="F22" s="8">
        <f>G22+H22+I22+J22+K22</f>
        <v>522.6</v>
      </c>
      <c r="G22" s="8">
        <v>9</v>
      </c>
      <c r="H22" s="8"/>
      <c r="I22" s="8">
        <v>494</v>
      </c>
      <c r="J22" s="8"/>
      <c r="K22" s="8">
        <v>19.600000000000001</v>
      </c>
      <c r="L22" s="5" t="s">
        <v>36</v>
      </c>
      <c r="M22" s="11" t="s">
        <v>37</v>
      </c>
    </row>
    <row r="23" spans="1:32" ht="47.25" customHeight="1">
      <c r="A23" s="73" t="s">
        <v>38</v>
      </c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5"/>
    </row>
    <row r="24" spans="1:32" ht="101.25" customHeight="1">
      <c r="A24" s="9" t="s">
        <v>34</v>
      </c>
      <c r="B24" s="5">
        <v>2</v>
      </c>
      <c r="C24" s="6" t="s">
        <v>39</v>
      </c>
      <c r="D24" s="7">
        <v>2023</v>
      </c>
      <c r="E24" s="5" t="s">
        <v>27</v>
      </c>
      <c r="F24" s="8">
        <f>G24+H24+I24+J24+K24</f>
        <v>18.399999999999999</v>
      </c>
      <c r="G24" s="8">
        <v>3.1</v>
      </c>
      <c r="H24" s="8"/>
      <c r="I24" s="8">
        <v>13.4</v>
      </c>
      <c r="J24" s="8"/>
      <c r="K24" s="8">
        <v>1.9</v>
      </c>
      <c r="L24" s="12" t="s">
        <v>40</v>
      </c>
      <c r="M24" s="13" t="s">
        <v>41</v>
      </c>
    </row>
    <row r="25" spans="1:32" ht="42.75" customHeight="1">
      <c r="A25" s="73" t="s">
        <v>42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5"/>
    </row>
    <row r="26" spans="1:32" ht="74.25" customHeight="1">
      <c r="A26" s="87" t="s">
        <v>34</v>
      </c>
      <c r="B26" s="5">
        <v>1</v>
      </c>
      <c r="C26" s="6" t="s">
        <v>43</v>
      </c>
      <c r="D26" s="7">
        <v>2023</v>
      </c>
      <c r="E26" s="5" t="s">
        <v>27</v>
      </c>
      <c r="F26" s="8">
        <f>G26+H26+I26+J26+K26</f>
        <v>791.5</v>
      </c>
      <c r="G26" s="8">
        <v>768.8</v>
      </c>
      <c r="H26" s="8"/>
      <c r="I26" s="8">
        <v>22.7</v>
      </c>
      <c r="J26" s="8"/>
      <c r="K26" s="8"/>
      <c r="L26" s="14" t="s">
        <v>44</v>
      </c>
      <c r="M26" s="13" t="s">
        <v>45</v>
      </c>
    </row>
    <row r="27" spans="1:32" ht="85.7" customHeight="1">
      <c r="A27" s="88"/>
      <c r="B27" s="5">
        <v>2</v>
      </c>
      <c r="C27" s="6" t="s">
        <v>46</v>
      </c>
      <c r="D27" s="7">
        <v>2023</v>
      </c>
      <c r="E27" s="5" t="s">
        <v>27</v>
      </c>
      <c r="F27" s="8">
        <f>G27+H27+I27+J27+K27</f>
        <v>2052.8999999999996</v>
      </c>
      <c r="G27" s="8">
        <v>1971.1</v>
      </c>
      <c r="H27" s="8"/>
      <c r="I27" s="8">
        <v>12.6</v>
      </c>
      <c r="J27" s="8"/>
      <c r="K27" s="8">
        <v>69.2</v>
      </c>
      <c r="L27" s="14" t="s">
        <v>47</v>
      </c>
      <c r="M27" s="13" t="s">
        <v>126</v>
      </c>
    </row>
    <row r="28" spans="1:32" ht="102.75" customHeight="1">
      <c r="A28" s="89"/>
      <c r="B28" s="5">
        <v>3</v>
      </c>
      <c r="C28" s="15" t="s">
        <v>48</v>
      </c>
      <c r="D28" s="7">
        <v>2023</v>
      </c>
      <c r="E28" s="5" t="s">
        <v>27</v>
      </c>
      <c r="F28" s="8">
        <f>G28+H28+I28+J28+K28</f>
        <v>238.2</v>
      </c>
      <c r="G28" s="8"/>
      <c r="H28" s="8"/>
      <c r="I28" s="8">
        <v>168.5</v>
      </c>
      <c r="J28" s="8"/>
      <c r="K28" s="8">
        <v>69.7</v>
      </c>
      <c r="L28" s="14" t="s">
        <v>47</v>
      </c>
      <c r="M28" s="13" t="s">
        <v>126</v>
      </c>
    </row>
    <row r="29" spans="1:32" ht="39.75" customHeight="1">
      <c r="A29" s="73" t="s">
        <v>49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</row>
    <row r="30" spans="1:32" ht="58.7" customHeight="1">
      <c r="A30" s="90" t="s">
        <v>34</v>
      </c>
      <c r="B30" s="5">
        <v>1</v>
      </c>
      <c r="C30" s="6" t="s">
        <v>50</v>
      </c>
      <c r="D30" s="7">
        <v>2023</v>
      </c>
      <c r="E30" s="5" t="s">
        <v>27</v>
      </c>
      <c r="F30" s="8">
        <f t="shared" ref="F30:F31" si="0">G30+H30+I30+J30+K30</f>
        <v>157.80000000000001</v>
      </c>
      <c r="G30" s="8">
        <v>52.5</v>
      </c>
      <c r="H30" s="8"/>
      <c r="I30" s="8">
        <v>105.3</v>
      </c>
      <c r="J30" s="8"/>
      <c r="K30" s="8"/>
      <c r="L30" s="5" t="s">
        <v>44</v>
      </c>
      <c r="M30" s="13" t="s">
        <v>51</v>
      </c>
    </row>
    <row r="31" spans="1:32" ht="58.7" customHeight="1">
      <c r="A31" s="90"/>
      <c r="B31" s="5">
        <v>2</v>
      </c>
      <c r="C31" s="6" t="s">
        <v>52</v>
      </c>
      <c r="D31" s="7">
        <v>2023</v>
      </c>
      <c r="E31" s="5" t="s">
        <v>27</v>
      </c>
      <c r="F31" s="8">
        <f t="shared" si="0"/>
        <v>86.500000000000014</v>
      </c>
      <c r="G31" s="8">
        <v>8.4</v>
      </c>
      <c r="H31" s="8"/>
      <c r="I31" s="8">
        <v>73.7</v>
      </c>
      <c r="J31" s="8"/>
      <c r="K31" s="8">
        <v>4.4000000000000004</v>
      </c>
      <c r="L31" s="12" t="s">
        <v>44</v>
      </c>
      <c r="M31" s="11" t="s">
        <v>53</v>
      </c>
    </row>
    <row r="32" spans="1:32" ht="45" customHeight="1">
      <c r="A32" s="73" t="s">
        <v>54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5"/>
    </row>
    <row r="33" spans="1:13" ht="246" customHeight="1">
      <c r="A33" s="90" t="s">
        <v>34</v>
      </c>
      <c r="B33" s="5">
        <v>1</v>
      </c>
      <c r="C33" s="6" t="s">
        <v>55</v>
      </c>
      <c r="D33" s="7">
        <v>2023</v>
      </c>
      <c r="E33" s="5" t="s">
        <v>27</v>
      </c>
      <c r="F33" s="8">
        <f t="shared" ref="F33:F34" si="1">G33+H33+I33+J33+K33</f>
        <v>4385.5</v>
      </c>
      <c r="G33" s="8">
        <v>4104</v>
      </c>
      <c r="H33" s="8"/>
      <c r="I33" s="8">
        <v>75.099999999999994</v>
      </c>
      <c r="J33" s="8">
        <v>82.9</v>
      </c>
      <c r="K33" s="8">
        <v>123.5</v>
      </c>
      <c r="L33" s="14" t="s">
        <v>56</v>
      </c>
      <c r="M33" s="11" t="s">
        <v>57</v>
      </c>
    </row>
    <row r="34" spans="1:13" ht="69" customHeight="1">
      <c r="A34" s="90"/>
      <c r="B34" s="5">
        <v>3</v>
      </c>
      <c r="C34" s="6" t="s">
        <v>58</v>
      </c>
      <c r="D34" s="7">
        <v>2023</v>
      </c>
      <c r="E34" s="5" t="s">
        <v>27</v>
      </c>
      <c r="F34" s="8">
        <f t="shared" si="1"/>
        <v>211.4</v>
      </c>
      <c r="G34" s="8">
        <v>13.1</v>
      </c>
      <c r="H34" s="8"/>
      <c r="I34" s="8">
        <v>173.9</v>
      </c>
      <c r="J34" s="8"/>
      <c r="K34" s="8">
        <v>24.4</v>
      </c>
      <c r="L34" s="5" t="s">
        <v>59</v>
      </c>
      <c r="M34" s="13" t="s">
        <v>60</v>
      </c>
    </row>
    <row r="35" spans="1:13" ht="39.75" customHeight="1">
      <c r="A35" s="73" t="s">
        <v>61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5"/>
    </row>
    <row r="36" spans="1:13" ht="81.95" customHeight="1">
      <c r="A36" s="90" t="s">
        <v>34</v>
      </c>
      <c r="B36" s="5">
        <v>1</v>
      </c>
      <c r="C36" s="16" t="s">
        <v>62</v>
      </c>
      <c r="D36" s="17">
        <v>2023</v>
      </c>
      <c r="E36" s="18" t="s">
        <v>27</v>
      </c>
      <c r="F36" s="19">
        <f>G36+H36+I36+J36+K36</f>
        <v>1104.4000000000001</v>
      </c>
      <c r="G36" s="19"/>
      <c r="H36" s="19"/>
      <c r="I36" s="19">
        <v>944.9</v>
      </c>
      <c r="J36" s="19"/>
      <c r="K36" s="19">
        <v>159.5</v>
      </c>
      <c r="L36" s="20" t="s">
        <v>63</v>
      </c>
      <c r="M36" s="21" t="s">
        <v>64</v>
      </c>
    </row>
    <row r="37" spans="1:13" ht="62.25" customHeight="1">
      <c r="A37" s="90"/>
      <c r="B37" s="5">
        <v>2</v>
      </c>
      <c r="C37" s="6" t="s">
        <v>52</v>
      </c>
      <c r="D37" s="7">
        <v>2023</v>
      </c>
      <c r="E37" s="5" t="s">
        <v>27</v>
      </c>
      <c r="F37" s="8">
        <f>G37+H37+I37+J37+K37</f>
        <v>364.79999999999995</v>
      </c>
      <c r="G37" s="8"/>
      <c r="H37" s="8"/>
      <c r="I37" s="8">
        <v>210.6</v>
      </c>
      <c r="J37" s="8">
        <v>154.19999999999999</v>
      </c>
      <c r="K37" s="8"/>
      <c r="L37" s="5" t="s">
        <v>65</v>
      </c>
      <c r="M37" s="13" t="s">
        <v>64</v>
      </c>
    </row>
    <row r="38" spans="1:13" ht="40.700000000000003" customHeight="1">
      <c r="A38" s="73" t="s">
        <v>66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5"/>
    </row>
    <row r="39" spans="1:13" ht="113.25" customHeight="1">
      <c r="A39" s="90" t="s">
        <v>34</v>
      </c>
      <c r="B39" s="5">
        <v>1</v>
      </c>
      <c r="C39" s="6" t="s">
        <v>67</v>
      </c>
      <c r="D39" s="7">
        <v>2023</v>
      </c>
      <c r="E39" s="5" t="s">
        <v>27</v>
      </c>
      <c r="F39" s="8">
        <f>G39+H39+I39+J39+K39</f>
        <v>1137.8</v>
      </c>
      <c r="G39" s="8">
        <v>660.1</v>
      </c>
      <c r="H39" s="8"/>
      <c r="I39" s="8">
        <v>374.1</v>
      </c>
      <c r="J39" s="8">
        <v>103.6</v>
      </c>
      <c r="K39" s="8"/>
      <c r="L39" s="5" t="s">
        <v>68</v>
      </c>
      <c r="M39" s="13" t="s">
        <v>69</v>
      </c>
    </row>
    <row r="40" spans="1:13" ht="92.25" customHeight="1">
      <c r="A40" s="90"/>
      <c r="B40" s="5">
        <v>2</v>
      </c>
      <c r="C40" s="6" t="s">
        <v>70</v>
      </c>
      <c r="D40" s="7">
        <v>2023</v>
      </c>
      <c r="E40" s="5" t="s">
        <v>27</v>
      </c>
      <c r="F40" s="8">
        <f>G40+H40+I40+J40+K40</f>
        <v>1878.6999999999998</v>
      </c>
      <c r="G40" s="8">
        <v>635.4</v>
      </c>
      <c r="H40" s="8"/>
      <c r="I40" s="8">
        <v>329</v>
      </c>
      <c r="J40" s="8">
        <v>402.4</v>
      </c>
      <c r="K40" s="8">
        <v>511.9</v>
      </c>
      <c r="L40" s="12" t="s">
        <v>71</v>
      </c>
      <c r="M40" s="13" t="s">
        <v>72</v>
      </c>
    </row>
    <row r="41" spans="1:13" ht="44.25" customHeight="1">
      <c r="A41" s="73" t="s">
        <v>73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5"/>
    </row>
    <row r="42" spans="1:13" ht="70.5" customHeight="1">
      <c r="A42" s="84" t="s">
        <v>34</v>
      </c>
      <c r="B42" s="5">
        <v>2</v>
      </c>
      <c r="C42" s="6" t="s">
        <v>74</v>
      </c>
      <c r="D42" s="7">
        <v>2023</v>
      </c>
      <c r="E42" s="5" t="s">
        <v>27</v>
      </c>
      <c r="F42" s="8">
        <f t="shared" ref="F42:F44" si="2">G42+H42+I42+J42+K42</f>
        <v>1600</v>
      </c>
      <c r="G42" s="8"/>
      <c r="H42" s="8"/>
      <c r="I42" s="8">
        <v>1600</v>
      </c>
      <c r="J42" s="8"/>
      <c r="K42" s="8"/>
      <c r="L42" s="12" t="s">
        <v>75</v>
      </c>
      <c r="M42" s="13" t="s">
        <v>76</v>
      </c>
    </row>
    <row r="43" spans="1:13" ht="145.5" customHeight="1">
      <c r="A43" s="86"/>
      <c r="B43" s="5">
        <v>5</v>
      </c>
      <c r="C43" s="22" t="s">
        <v>77</v>
      </c>
      <c r="D43" s="7">
        <v>2023</v>
      </c>
      <c r="E43" s="5" t="s">
        <v>27</v>
      </c>
      <c r="F43" s="8">
        <f t="shared" si="2"/>
        <v>2036.6</v>
      </c>
      <c r="G43" s="8"/>
      <c r="H43" s="8"/>
      <c r="I43" s="8">
        <v>1939.6</v>
      </c>
      <c r="J43" s="8"/>
      <c r="K43" s="8">
        <v>97</v>
      </c>
      <c r="L43" s="12" t="s">
        <v>78</v>
      </c>
      <c r="M43" s="13" t="s">
        <v>79</v>
      </c>
    </row>
    <row r="44" spans="1:13" ht="63.95" customHeight="1">
      <c r="A44" s="85"/>
      <c r="B44" s="5">
        <v>6</v>
      </c>
      <c r="C44" s="6" t="s">
        <v>80</v>
      </c>
      <c r="D44" s="7">
        <v>2023</v>
      </c>
      <c r="E44" s="5" t="s">
        <v>27</v>
      </c>
      <c r="F44" s="8">
        <f t="shared" si="2"/>
        <v>159.4</v>
      </c>
      <c r="G44" s="8">
        <v>159.4</v>
      </c>
      <c r="H44" s="8"/>
      <c r="I44" s="8">
        <v>0</v>
      </c>
      <c r="J44" s="8"/>
      <c r="K44" s="8"/>
      <c r="L44" s="5" t="s">
        <v>81</v>
      </c>
      <c r="M44" s="13" t="s">
        <v>82</v>
      </c>
    </row>
    <row r="45" spans="1:13" ht="41.25" customHeight="1">
      <c r="A45" s="73" t="s">
        <v>83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5"/>
    </row>
    <row r="46" spans="1:13" ht="101.25" customHeight="1">
      <c r="A46" s="15" t="s">
        <v>34</v>
      </c>
      <c r="B46" s="5">
        <v>2</v>
      </c>
      <c r="C46" s="6" t="s">
        <v>84</v>
      </c>
      <c r="D46" s="7">
        <v>2023</v>
      </c>
      <c r="E46" s="5" t="s">
        <v>27</v>
      </c>
      <c r="F46" s="8">
        <f>G46+H46+I46+J46+K46</f>
        <v>248.79999999999998</v>
      </c>
      <c r="G46" s="8"/>
      <c r="H46" s="8"/>
      <c r="I46" s="8">
        <v>240.1</v>
      </c>
      <c r="J46" s="8"/>
      <c r="K46" s="8">
        <v>8.6999999999999993</v>
      </c>
      <c r="L46" s="23" t="s">
        <v>78</v>
      </c>
      <c r="M46" s="24" t="s">
        <v>85</v>
      </c>
    </row>
    <row r="47" spans="1:13" ht="48.75" customHeight="1">
      <c r="A47" s="73" t="s">
        <v>86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5"/>
    </row>
    <row r="48" spans="1:13" ht="94.5">
      <c r="A48" s="15" t="s">
        <v>34</v>
      </c>
      <c r="B48" s="5">
        <v>5</v>
      </c>
      <c r="C48" s="6" t="s">
        <v>87</v>
      </c>
      <c r="D48" s="7">
        <v>2023</v>
      </c>
      <c r="E48" s="5" t="s">
        <v>27</v>
      </c>
      <c r="F48" s="8">
        <f t="shared" ref="F48" si="3">G48+H48+I48+J48+K48</f>
        <v>241</v>
      </c>
      <c r="G48" s="8"/>
      <c r="H48" s="8"/>
      <c r="I48" s="8">
        <v>230.3</v>
      </c>
      <c r="J48" s="8"/>
      <c r="K48" s="8">
        <v>10.7</v>
      </c>
      <c r="L48" s="12" t="s">
        <v>78</v>
      </c>
      <c r="M48" s="11" t="s">
        <v>88</v>
      </c>
    </row>
    <row r="49" spans="1:24" ht="36.950000000000003" customHeight="1">
      <c r="A49" s="73" t="s">
        <v>89</v>
      </c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5"/>
    </row>
    <row r="50" spans="1:24" ht="108" customHeight="1">
      <c r="A50" s="84" t="s">
        <v>34</v>
      </c>
      <c r="B50" s="7">
        <v>1</v>
      </c>
      <c r="C50" s="25" t="s">
        <v>90</v>
      </c>
      <c r="D50" s="7">
        <v>2023</v>
      </c>
      <c r="E50" s="7" t="s">
        <v>27</v>
      </c>
      <c r="F50" s="8">
        <f t="shared" ref="F50:F51" si="4">G50+H50+I50+J50+K50</f>
        <v>12752.000000000002</v>
      </c>
      <c r="G50" s="8">
        <v>6.6</v>
      </c>
      <c r="H50" s="8"/>
      <c r="I50" s="8">
        <v>7670</v>
      </c>
      <c r="J50" s="8">
        <v>3870.8</v>
      </c>
      <c r="K50" s="8">
        <v>1204.5999999999999</v>
      </c>
      <c r="L50" s="7" t="s">
        <v>91</v>
      </c>
      <c r="M50" s="26" t="s">
        <v>92</v>
      </c>
    </row>
    <row r="51" spans="1:24" ht="216.95" customHeight="1">
      <c r="A51" s="85"/>
      <c r="B51" s="7">
        <v>2</v>
      </c>
      <c r="C51" s="15" t="s">
        <v>93</v>
      </c>
      <c r="D51" s="7">
        <v>2023</v>
      </c>
      <c r="E51" s="7" t="s">
        <v>27</v>
      </c>
      <c r="F51" s="8">
        <f t="shared" si="4"/>
        <v>8093.4000000000005</v>
      </c>
      <c r="G51" s="8"/>
      <c r="H51" s="8"/>
      <c r="I51" s="8">
        <v>7578.6</v>
      </c>
      <c r="J51" s="8"/>
      <c r="K51" s="8">
        <v>514.79999999999995</v>
      </c>
      <c r="L51" s="7" t="s">
        <v>31</v>
      </c>
      <c r="M51" s="26" t="s">
        <v>32</v>
      </c>
    </row>
    <row r="52" spans="1:24" ht="22.7" customHeight="1">
      <c r="A52" s="91" t="s">
        <v>94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3"/>
      <c r="R52" s="68"/>
      <c r="S52" s="68"/>
      <c r="T52" s="68"/>
      <c r="U52" s="68"/>
      <c r="V52" s="68"/>
      <c r="W52" s="68"/>
      <c r="X52" s="68"/>
    </row>
    <row r="53" spans="1:24" ht="54" customHeight="1">
      <c r="A53" s="52"/>
      <c r="B53" s="52"/>
      <c r="C53" s="52" t="s">
        <v>95</v>
      </c>
      <c r="D53" s="52"/>
      <c r="E53" s="52"/>
      <c r="F53" s="107" t="s">
        <v>128</v>
      </c>
      <c r="G53" s="107" t="s">
        <v>128</v>
      </c>
      <c r="H53" s="53">
        <v>0</v>
      </c>
      <c r="I53" s="107" t="s">
        <v>128</v>
      </c>
      <c r="J53" s="107" t="s">
        <v>128</v>
      </c>
      <c r="K53" s="107" t="s">
        <v>128</v>
      </c>
      <c r="L53" s="52"/>
      <c r="M53" s="52"/>
    </row>
    <row r="54" spans="1:24" ht="24.75" customHeight="1">
      <c r="A54" s="94" t="s">
        <v>96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6"/>
    </row>
    <row r="55" spans="1:24" ht="21.75" customHeight="1">
      <c r="A55" s="81" t="s">
        <v>97</v>
      </c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3"/>
    </row>
    <row r="56" spans="1:24" ht="27" customHeight="1">
      <c r="A56" s="91" t="s">
        <v>98</v>
      </c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3"/>
    </row>
    <row r="57" spans="1:24" ht="408.75" customHeight="1">
      <c r="A57" s="25" t="s">
        <v>99</v>
      </c>
      <c r="B57" s="17">
        <v>3</v>
      </c>
      <c r="C57" s="25" t="s">
        <v>100</v>
      </c>
      <c r="D57" s="7">
        <v>2023</v>
      </c>
      <c r="E57" s="7" t="s">
        <v>101</v>
      </c>
      <c r="F57" s="27">
        <f t="shared" ref="F57" si="5">G57+H57+I57+J57+K57</f>
        <v>9790</v>
      </c>
      <c r="G57" s="28"/>
      <c r="H57" s="28"/>
      <c r="I57" s="29">
        <f>10000-210</f>
        <v>9790</v>
      </c>
      <c r="J57" s="30"/>
      <c r="K57" s="30"/>
      <c r="L57" s="7" t="s">
        <v>102</v>
      </c>
      <c r="M57" s="26" t="s">
        <v>103</v>
      </c>
    </row>
    <row r="58" spans="1:24" ht="39.75" customHeight="1">
      <c r="A58" s="103" t="s">
        <v>104</v>
      </c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5"/>
    </row>
    <row r="59" spans="1:24" ht="267.75" customHeight="1">
      <c r="A59" s="25" t="s">
        <v>99</v>
      </c>
      <c r="B59" s="31">
        <v>49</v>
      </c>
      <c r="C59" s="15" t="s">
        <v>105</v>
      </c>
      <c r="D59" s="32">
        <v>2023</v>
      </c>
      <c r="E59" s="5" t="s">
        <v>27</v>
      </c>
      <c r="F59" s="33">
        <f t="shared" ref="F59" si="6">I59</f>
        <v>210</v>
      </c>
      <c r="G59" s="30"/>
      <c r="H59" s="30"/>
      <c r="I59" s="34">
        <v>210</v>
      </c>
      <c r="J59" s="30"/>
      <c r="K59" s="30"/>
      <c r="L59" s="7" t="s">
        <v>106</v>
      </c>
      <c r="M59" s="35">
        <v>16</v>
      </c>
    </row>
    <row r="60" spans="1:24" ht="27" customHeight="1">
      <c r="A60" s="78" t="s">
        <v>107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80"/>
    </row>
    <row r="61" spans="1:24" ht="24" customHeight="1">
      <c r="A61" s="81" t="s">
        <v>108</v>
      </c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3"/>
    </row>
    <row r="62" spans="1:24" ht="24.75" customHeight="1">
      <c r="A62" s="91" t="s">
        <v>109</v>
      </c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3"/>
    </row>
    <row r="63" spans="1:24" ht="284.25" customHeight="1">
      <c r="A63" s="15" t="s">
        <v>110</v>
      </c>
      <c r="B63" s="7">
        <v>20</v>
      </c>
      <c r="C63" s="108" t="s">
        <v>128</v>
      </c>
      <c r="D63" s="7">
        <v>2023</v>
      </c>
      <c r="E63" s="36" t="s">
        <v>129</v>
      </c>
      <c r="F63" s="107" t="s">
        <v>128</v>
      </c>
      <c r="G63" s="30"/>
      <c r="H63" s="37"/>
      <c r="I63" s="107" t="s">
        <v>128</v>
      </c>
      <c r="J63" s="30"/>
      <c r="K63" s="30"/>
      <c r="L63" s="39" t="s">
        <v>111</v>
      </c>
      <c r="M63" s="7" t="s">
        <v>111</v>
      </c>
    </row>
    <row r="64" spans="1:24" ht="26.25" customHeight="1">
      <c r="A64" s="91" t="s">
        <v>112</v>
      </c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3"/>
    </row>
    <row r="65" spans="1:13" ht="60" customHeight="1">
      <c r="A65" s="7"/>
      <c r="B65" s="7"/>
      <c r="C65" s="40" t="s">
        <v>113</v>
      </c>
      <c r="D65" s="54"/>
      <c r="E65" s="54"/>
      <c r="F65" s="107" t="s">
        <v>128</v>
      </c>
      <c r="G65" s="55">
        <v>0</v>
      </c>
      <c r="H65" s="55">
        <v>0</v>
      </c>
      <c r="I65" s="107" t="s">
        <v>128</v>
      </c>
      <c r="J65" s="55">
        <v>0</v>
      </c>
      <c r="K65" s="55">
        <v>0</v>
      </c>
      <c r="L65" s="54"/>
      <c r="M65" s="54"/>
    </row>
    <row r="66" spans="1:13" ht="23.25" customHeight="1">
      <c r="A66" s="78" t="s">
        <v>114</v>
      </c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80"/>
    </row>
    <row r="67" spans="1:13" ht="28.5" customHeight="1">
      <c r="A67" s="81" t="s">
        <v>124</v>
      </c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3"/>
    </row>
    <row r="68" spans="1:13" ht="25.5" customHeight="1">
      <c r="A68" s="100" t="s">
        <v>115</v>
      </c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2"/>
    </row>
    <row r="69" spans="1:13" ht="156.75" customHeight="1">
      <c r="A69" s="25" t="s">
        <v>116</v>
      </c>
      <c r="B69" s="41" t="s">
        <v>117</v>
      </c>
      <c r="C69" s="42" t="s">
        <v>130</v>
      </c>
      <c r="D69" s="32">
        <v>2023</v>
      </c>
      <c r="E69" s="43" t="s">
        <v>118</v>
      </c>
      <c r="F69" s="38">
        <f t="shared" ref="F69" si="7">G69+H69+I69+J69+K69</f>
        <v>899.10900000000004</v>
      </c>
      <c r="G69" s="36"/>
      <c r="H69" s="36"/>
      <c r="I69" s="38">
        <v>899.10900000000004</v>
      </c>
      <c r="J69" s="36"/>
      <c r="K69" s="36"/>
      <c r="L69" s="44" t="s">
        <v>119</v>
      </c>
      <c r="M69" s="44" t="s">
        <v>120</v>
      </c>
    </row>
    <row r="70" spans="1:13" ht="23.25" customHeight="1">
      <c r="A70" s="103" t="s">
        <v>125</v>
      </c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5"/>
    </row>
    <row r="71" spans="1:13" ht="63">
      <c r="A71" s="25"/>
      <c r="B71" s="31"/>
      <c r="C71" s="45" t="s">
        <v>13</v>
      </c>
      <c r="D71" s="56"/>
      <c r="E71" s="56"/>
      <c r="F71" s="107" t="s">
        <v>128</v>
      </c>
      <c r="G71" s="107" t="s">
        <v>128</v>
      </c>
      <c r="H71" s="107" t="s">
        <v>128</v>
      </c>
      <c r="I71" s="107" t="s">
        <v>128</v>
      </c>
      <c r="J71" s="107" t="s">
        <v>128</v>
      </c>
      <c r="K71" s="107" t="s">
        <v>128</v>
      </c>
      <c r="L71" s="56"/>
      <c r="M71" s="32"/>
    </row>
    <row r="72" spans="1:13" ht="15.75">
      <c r="A72" s="57"/>
      <c r="B72" s="58"/>
      <c r="C72" s="46"/>
      <c r="D72" s="59"/>
      <c r="E72" s="59"/>
      <c r="F72" s="47"/>
      <c r="G72" s="48"/>
      <c r="H72" s="48"/>
      <c r="I72" s="49"/>
      <c r="J72" s="48"/>
      <c r="K72" s="48"/>
      <c r="L72" s="59"/>
      <c r="M72" s="58"/>
    </row>
    <row r="73" spans="1:13" ht="15.75">
      <c r="A73" s="57"/>
      <c r="B73" s="58"/>
      <c r="C73" s="46"/>
      <c r="D73" s="59"/>
      <c r="E73" s="59"/>
      <c r="F73" s="50"/>
      <c r="G73" s="50"/>
      <c r="H73" s="50"/>
      <c r="I73" s="50"/>
      <c r="J73" s="50"/>
      <c r="K73" s="50"/>
      <c r="L73" s="59"/>
      <c r="M73" s="58"/>
    </row>
    <row r="74" spans="1:13" ht="15.75">
      <c r="A74" s="57"/>
      <c r="B74" s="58"/>
      <c r="C74" s="46"/>
      <c r="D74" s="59"/>
      <c r="E74" s="59"/>
      <c r="F74" s="47"/>
      <c r="G74" s="48"/>
      <c r="H74" s="48"/>
      <c r="I74" s="49"/>
      <c r="J74" s="48"/>
      <c r="K74" s="51"/>
      <c r="L74" s="60"/>
      <c r="M74" s="58"/>
    </row>
    <row r="75" spans="1:13" ht="15.75">
      <c r="A75" s="106" t="s">
        <v>121</v>
      </c>
      <c r="B75" s="106"/>
      <c r="C75" s="106"/>
      <c r="D75" s="106"/>
      <c r="E75" s="106"/>
      <c r="F75" s="61"/>
      <c r="G75" s="61"/>
      <c r="H75" s="61"/>
      <c r="I75" s="62"/>
      <c r="J75" s="62"/>
      <c r="K75" s="51"/>
      <c r="L75" s="62"/>
      <c r="M75" s="62"/>
    </row>
    <row r="76" spans="1:13" ht="15.75">
      <c r="A76" s="97" t="s">
        <v>122</v>
      </c>
      <c r="B76" s="97"/>
      <c r="C76" s="97"/>
      <c r="D76" s="97"/>
      <c r="E76" s="97"/>
      <c r="F76" s="98" t="s">
        <v>123</v>
      </c>
      <c r="G76" s="98"/>
      <c r="H76" s="98"/>
      <c r="I76" s="98"/>
      <c r="J76" s="63"/>
      <c r="K76" s="63"/>
      <c r="L76" s="64"/>
      <c r="M76" s="63"/>
    </row>
    <row r="81" spans="6:13">
      <c r="F81" s="68"/>
      <c r="G81" s="68"/>
      <c r="H81" s="68"/>
      <c r="I81" s="68"/>
      <c r="J81" s="68"/>
      <c r="K81" s="68"/>
      <c r="L81" s="68"/>
      <c r="M81" s="68"/>
    </row>
  </sheetData>
  <mergeCells count="59">
    <mergeCell ref="A76:E76"/>
    <mergeCell ref="F76:I76"/>
    <mergeCell ref="K3:M3"/>
    <mergeCell ref="K4:M4"/>
    <mergeCell ref="K5:M5"/>
    <mergeCell ref="A64:M64"/>
    <mergeCell ref="A66:M66"/>
    <mergeCell ref="A67:M67"/>
    <mergeCell ref="A68:M68"/>
    <mergeCell ref="A70:M70"/>
    <mergeCell ref="A75:E75"/>
    <mergeCell ref="A55:M55"/>
    <mergeCell ref="A56:M56"/>
    <mergeCell ref="A58:M58"/>
    <mergeCell ref="A60:M60"/>
    <mergeCell ref="A61:M61"/>
    <mergeCell ref="A62:M62"/>
    <mergeCell ref="A45:M45"/>
    <mergeCell ref="A47:M47"/>
    <mergeCell ref="A49:M49"/>
    <mergeCell ref="A50:A51"/>
    <mergeCell ref="A52:M52"/>
    <mergeCell ref="A54:M54"/>
    <mergeCell ref="A18:M18"/>
    <mergeCell ref="A19:A20"/>
    <mergeCell ref="A21:M21"/>
    <mergeCell ref="A42:A44"/>
    <mergeCell ref="A25:M25"/>
    <mergeCell ref="A26:A28"/>
    <mergeCell ref="A29:M29"/>
    <mergeCell ref="A30:A31"/>
    <mergeCell ref="A32:M32"/>
    <mergeCell ref="A33:A34"/>
    <mergeCell ref="A35:M35"/>
    <mergeCell ref="A36:A37"/>
    <mergeCell ref="A38:M38"/>
    <mergeCell ref="A39:A40"/>
    <mergeCell ref="A41:M41"/>
    <mergeCell ref="D11:D14"/>
    <mergeCell ref="E11:E14"/>
    <mergeCell ref="F11:K11"/>
    <mergeCell ref="A16:M16"/>
    <mergeCell ref="A17:M17"/>
    <mergeCell ref="A7:M7"/>
    <mergeCell ref="A9:M9"/>
    <mergeCell ref="A10:M10"/>
    <mergeCell ref="A23:M23"/>
    <mergeCell ref="L11:M12"/>
    <mergeCell ref="F12:F14"/>
    <mergeCell ref="G12:K12"/>
    <mergeCell ref="G13:G14"/>
    <mergeCell ref="H13:I13"/>
    <mergeCell ref="J13:J14"/>
    <mergeCell ref="K13:K14"/>
    <mergeCell ref="L13:L14"/>
    <mergeCell ref="M13:M14"/>
    <mergeCell ref="A11:A14"/>
    <mergeCell ref="B11:B14"/>
    <mergeCell ref="C11:C14"/>
  </mergeCells>
  <conditionalFormatting sqref="L59 L19:L20 L24 L31 L40 L48">
    <cfRule type="cellIs" dxfId="0" priority="1" stopIfTrue="1" operator="equal">
      <formula>0</formula>
    </cfRule>
  </conditionalFormatting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номе</cp:lastModifiedBy>
  <dcterms:created xsi:type="dcterms:W3CDTF">2023-09-23T05:50:00Z</dcterms:created>
  <dcterms:modified xsi:type="dcterms:W3CDTF">2023-09-25T08:00:32Z</dcterms:modified>
</cp:coreProperties>
</file>